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2475" windowHeight="1155" tabRatio="629" activeTab="2"/>
  </bookViews>
  <sheets>
    <sheet name="分布" sheetId="1" r:id="rId1"/>
    <sheet name="汇" sheetId="2" state="hidden" r:id="rId2"/>
    <sheet name="汇总" sheetId="3" r:id="rId3"/>
  </sheets>
  <definedNames>
    <definedName name="_xlnm.Print_Area" localSheetId="1">'汇'!$A$1:$O$700</definedName>
    <definedName name="_xlnm.Print_Titles" localSheetId="0">'分布'!$2:$6</definedName>
    <definedName name="_xlnm.Print_Titles" localSheetId="1">'汇'!$1:$2</definedName>
    <definedName name="_xlnm.Print_Titles" localSheetId="2">'汇总'!$1:$4</definedName>
  </definedNames>
  <calcPr fullCalcOnLoad="1"/>
</workbook>
</file>

<file path=xl/sharedStrings.xml><?xml version="1.0" encoding="utf-8"?>
<sst xmlns="http://schemas.openxmlformats.org/spreadsheetml/2006/main" count="11484" uniqueCount="2825">
  <si>
    <t>序号</t>
  </si>
  <si>
    <t>项目（课题）编号</t>
  </si>
  <si>
    <t>项目（课题）名称</t>
  </si>
  <si>
    <t>归口部门</t>
  </si>
  <si>
    <t>计划分管处室</t>
  </si>
  <si>
    <t>浙江万里学院</t>
  </si>
  <si>
    <t>宁波大学</t>
  </si>
  <si>
    <t>宁波工程学院</t>
  </si>
  <si>
    <t>合计</t>
  </si>
  <si>
    <t>慈溪市科技局</t>
  </si>
  <si>
    <t>余姚市科技局</t>
  </si>
  <si>
    <t>奉化市科技局</t>
  </si>
  <si>
    <t>象山县科技局</t>
  </si>
  <si>
    <t>宁海县科技局</t>
  </si>
  <si>
    <t>鄞州区科技局</t>
  </si>
  <si>
    <t>镇海区科技局</t>
  </si>
  <si>
    <t>江北区科技局</t>
  </si>
  <si>
    <t>海曙区科技局</t>
  </si>
  <si>
    <t>保税区工业科技合作局</t>
  </si>
  <si>
    <t>高新区科技局</t>
  </si>
  <si>
    <t>宁波市农科院</t>
  </si>
  <si>
    <t>中国兵器科学研究院宁波分院</t>
  </si>
  <si>
    <t>中国科学院宁波材料技术与工程研究所</t>
  </si>
  <si>
    <t>宁波市疾病预防控制中心</t>
  </si>
  <si>
    <t>宁波市第一医院</t>
  </si>
  <si>
    <t>宁波市医疗中心李惠利医院</t>
  </si>
  <si>
    <t>宁波出入境检验检疫局</t>
  </si>
  <si>
    <t>宁波检验检疫科学技术研究院</t>
  </si>
  <si>
    <t>宁波城市职业技术学院</t>
  </si>
  <si>
    <t>北仑区科技局</t>
  </si>
  <si>
    <t>宁波市第二医院</t>
  </si>
  <si>
    <t>宁波大学医学院附属医院</t>
  </si>
  <si>
    <t>宁波市科技信息研究院</t>
  </si>
  <si>
    <t>浙江医药高等专科学校</t>
  </si>
  <si>
    <t>承担单位</t>
  </si>
  <si>
    <t>大榭管委会经发局</t>
  </si>
  <si>
    <t>小计</t>
  </si>
  <si>
    <t>浙大宁波理工学院</t>
  </si>
  <si>
    <t>宁波市海洋与渔业局</t>
  </si>
  <si>
    <t>宁波海洋与渔业研究院</t>
  </si>
  <si>
    <t>宁波大红鹰学院</t>
  </si>
  <si>
    <t>宁波市妇女儿童医院</t>
  </si>
  <si>
    <t>宁波市微循环与莨菪类药研究所</t>
  </si>
  <si>
    <t>东钱湖旅游度假区经发局</t>
  </si>
  <si>
    <t>宁波市科技局</t>
  </si>
  <si>
    <t>计划处</t>
  </si>
  <si>
    <t>宁波市生产力促进中心</t>
  </si>
  <si>
    <t>按项目管理经费规定、预算和协议执行</t>
  </si>
  <si>
    <t>宁波市科技信息研究院</t>
  </si>
  <si>
    <t>2018年科技项目评审、评估及管理等费用</t>
  </si>
  <si>
    <t>按项目管理经费规定、预算和协议执行（包括评估中心153万）</t>
  </si>
  <si>
    <t>2018A35001</t>
  </si>
  <si>
    <t>冯荣泉</t>
  </si>
  <si>
    <t>万松灵</t>
  </si>
  <si>
    <t>宁波健信核磁技术有限公司</t>
  </si>
  <si>
    <t>威晟汽车科技（宁波）有限公司</t>
  </si>
  <si>
    <t>高新区</t>
  </si>
  <si>
    <t>宁波惠之星新材料科技有限公司</t>
  </si>
  <si>
    <t>江北区</t>
  </si>
  <si>
    <t>宁波中物力拓超微材料有限公司</t>
  </si>
  <si>
    <t>宁波中创焊接技术有限公司</t>
  </si>
  <si>
    <t>宁波易联汇模信息科技有限公司</t>
  </si>
  <si>
    <t>宁波华科润生物科技有限公司</t>
  </si>
  <si>
    <t>水岩智能科技（宁波）有限公司</t>
  </si>
  <si>
    <t>宁波富纳新材料科技有限公司</t>
  </si>
  <si>
    <t>余姚市</t>
  </si>
  <si>
    <t>宁波江丰生物信息技术有限公司</t>
  </si>
  <si>
    <t>沈德(宁波)医疗器械科技有限公司</t>
  </si>
  <si>
    <t>宁波韦尔德斯凯勒智能科技有限公司</t>
  </si>
  <si>
    <t>宁波泰科威橡胶科技有限公司</t>
  </si>
  <si>
    <t>宁波眸事信息科技有限公司</t>
  </si>
  <si>
    <t>浙江中环瑞蓝科技发展有限公司</t>
  </si>
  <si>
    <t>霓螺（宁波）信息技术有限公司</t>
  </si>
  <si>
    <t>海曙区</t>
  </si>
  <si>
    <t>宁波健世生物科技有限公司</t>
  </si>
  <si>
    <t>宁波胜杰康生物科技有限公司</t>
  </si>
  <si>
    <t>浙江飞宜光电能源科技有限公司</t>
  </si>
  <si>
    <t>象山县</t>
  </si>
  <si>
    <t>宁波盘福生物科技有限公司</t>
  </si>
  <si>
    <t>镇海区</t>
  </si>
  <si>
    <t>合作处</t>
  </si>
  <si>
    <t>合作单位</t>
  </si>
  <si>
    <t>项目负责人</t>
  </si>
  <si>
    <t>项目（课题）起始</t>
  </si>
  <si>
    <t>项目（课题）终止</t>
  </si>
  <si>
    <t>市本级经费（万元）</t>
  </si>
  <si>
    <t>补助总额</t>
  </si>
  <si>
    <t>本批补助</t>
  </si>
  <si>
    <t>开放式超导医用磁共振核心部件的研制</t>
  </si>
  <si>
    <t>基于新能源汽车的车辆热管理系统解决方案的仿真、研发与制造</t>
  </si>
  <si>
    <t>宁波惠之星光学硬化膜产业化项目</t>
  </si>
  <si>
    <t>超微金属粉末及其装备产业化项目</t>
  </si>
  <si>
    <t>新能源汽车轻量化特种绿色焊接技术研发及其产业化</t>
  </si>
  <si>
    <t>生意帮协同生产平台</t>
  </si>
  <si>
    <t>新型经皮椎体成形手术成套器械</t>
  </si>
  <si>
    <t>水岩物流机器人</t>
  </si>
  <si>
    <t>环保型超疏水超疏油性能的氟硅纳米材料创新技术与应用</t>
  </si>
  <si>
    <t>数字病理信息系统</t>
  </si>
  <si>
    <t>智能机器人及工业自动化核心装备</t>
  </si>
  <si>
    <t>一种耐正戊烷、高回弹性丁腈橡胶的研发</t>
  </si>
  <si>
    <t>MSO眸事网 营销服务众包平台</t>
  </si>
  <si>
    <t>智慧环保系统解决方案</t>
  </si>
  <si>
    <t>所见之外</t>
  </si>
  <si>
    <t>微创介入主动脉支架瓣膜系统</t>
  </si>
  <si>
    <t>Senscure肿瘤冷冻消融系统</t>
  </si>
  <si>
    <t>高性能太阳能电池正面银浆的产业化</t>
  </si>
  <si>
    <t>新型质谱仪器和试剂</t>
  </si>
  <si>
    <t>江北区科技局</t>
  </si>
  <si>
    <t>奉化区科技局</t>
  </si>
  <si>
    <t>年度发明专利授权量超过30件</t>
  </si>
  <si>
    <t>宁波方太厨具有限公司</t>
  </si>
  <si>
    <t>年度发明专利授权量超过30件</t>
  </si>
  <si>
    <t>宁波瑞易电器科技发展有限公司</t>
  </si>
  <si>
    <t>TCL通讯(宁波)有限公司</t>
  </si>
  <si>
    <t>浙江吉利罗佑发动机有限公司</t>
  </si>
  <si>
    <t>年度发明专利授权量超过20件</t>
  </si>
  <si>
    <t>中石化宁波工程有限公司</t>
  </si>
  <si>
    <t>年度发明专利授权量超过10件</t>
  </si>
  <si>
    <t>年度发明专利授权量超过10件</t>
  </si>
  <si>
    <t>宁波天益齿轴齿轮有限公司</t>
  </si>
  <si>
    <t>浙江大丰实业股份有限公司</t>
  </si>
  <si>
    <t>浙江恒耀实业有限公司</t>
  </si>
  <si>
    <t>浙江一舟电子科技股份有限公司</t>
  </si>
  <si>
    <t>宁波江丰电子材料股份有限公司</t>
  </si>
  <si>
    <t>宁波美康生物科技股份有限公司</t>
  </si>
  <si>
    <t>宁波市东盛纺织有限公司</t>
  </si>
  <si>
    <t>浙江力玄健康科技有限公司</t>
  </si>
  <si>
    <t>浙江沁园水处理科技有限公司</t>
  </si>
  <si>
    <t>宁波慈星股份有限公司</t>
  </si>
  <si>
    <t>宁波钢铁有限公司</t>
  </si>
  <si>
    <t>宁波海天精工股份有限公司</t>
  </si>
  <si>
    <t>宁波韵升股份有限公司</t>
  </si>
  <si>
    <t>浙江吉润汽车有限公司</t>
  </si>
  <si>
    <t>中银(宁波)电池有限公司</t>
  </si>
  <si>
    <t>宁波广博纳米新材料股份有限公司</t>
  </si>
  <si>
    <t>宁波拓普集团股份有限公司</t>
  </si>
  <si>
    <t>日月重工股份有限公司</t>
  </si>
  <si>
    <t>余姚市吉佳电器有限公司</t>
  </si>
  <si>
    <t>宁波先锋新材料股份有限公司</t>
  </si>
  <si>
    <t>宁波鑫晟工具有限公司</t>
  </si>
  <si>
    <t>宁波长阳科技有限公司</t>
  </si>
  <si>
    <t>宁波敏实汽车零部件技术研发有限公司</t>
  </si>
  <si>
    <t>宁波三邦超细纤维有限公司</t>
  </si>
  <si>
    <t>海天塑机集团有限公司</t>
  </si>
  <si>
    <t>宁波奥克斯电气有限公司</t>
  </si>
  <si>
    <t>宁波大叶园林设备有限公司</t>
  </si>
  <si>
    <t>宁波三星智能电气有限公司</t>
  </si>
  <si>
    <t>宁波市江北兴达焊割减压仪表厂</t>
  </si>
  <si>
    <t>宁波市鄞州黎明工艺品有限公司</t>
  </si>
  <si>
    <t>宁波中源欧佳渔具股份有限公司</t>
  </si>
  <si>
    <t>中国化学赛鼎宁波工程有限公司</t>
  </si>
  <si>
    <t>公牛集团有限公司</t>
  </si>
  <si>
    <t>捷胜海洋装备股份有限公司</t>
  </si>
  <si>
    <t>宁波大发化纤有限公司</t>
  </si>
  <si>
    <t>宁波恒升电气有限公司</t>
  </si>
  <si>
    <t>年度发明专利授权量超过200件</t>
  </si>
  <si>
    <t>年度发明专利授权量超过150件</t>
  </si>
  <si>
    <t>中国科学院宁波材料所</t>
  </si>
  <si>
    <t>年度发明专利授权量超过50件</t>
  </si>
  <si>
    <t>浙江大学宁波理工学院</t>
  </si>
  <si>
    <t>宁波方太厨具有限公司</t>
  </si>
  <si>
    <t>宁波如意股份有限公司</t>
  </si>
  <si>
    <t>宁波舒普机电股份有限公司</t>
  </si>
  <si>
    <t>宁波世通汽车零部件有限公司</t>
  </si>
  <si>
    <t>宁波博帆卫浴有限公司</t>
  </si>
  <si>
    <t>宁波大千纺织品有限公司</t>
  </si>
  <si>
    <t>宁波狮球通风机电有限公司</t>
  </si>
  <si>
    <t>宁波中车新能源科技有限公司</t>
  </si>
  <si>
    <t>浙江亿日气动科技有限公司</t>
  </si>
  <si>
    <t>宁波奥克斯空调有限公司</t>
  </si>
  <si>
    <t>宁波高新区围海工程技术开发有限公司</t>
  </si>
  <si>
    <t>沁园集团股份有限公司</t>
  </si>
  <si>
    <t>宁波远欧精细化工有限公司</t>
  </si>
  <si>
    <t>宁波东旭成新材料科技有限公司</t>
  </si>
  <si>
    <t>宁波菲仕运动控制技术有限公司</t>
  </si>
  <si>
    <t>宁波瑞成包装材料有限公司</t>
  </si>
  <si>
    <t>宁波三星医疗电气股份有限公司</t>
  </si>
  <si>
    <t>宁波华液机器制造有限公司</t>
  </si>
  <si>
    <t>宁波精成车业有限公司</t>
  </si>
  <si>
    <t>宁波信泰机械有限公司</t>
  </si>
  <si>
    <t>乐歌人体工学科技股份有限公司</t>
  </si>
  <si>
    <t>宁波宝新不锈钢有限公司</t>
  </si>
  <si>
    <t>宁波高发汽车控制系统股份有限公司</t>
  </si>
  <si>
    <t>宁波李氏实业有限公司</t>
  </si>
  <si>
    <t>宁波长壁流体动力科技有限公司</t>
  </si>
  <si>
    <t>宁波市海达塑料机械有限公司</t>
  </si>
  <si>
    <t>宁波源丰消防设备有限公司</t>
  </si>
  <si>
    <t>宁波大叶园林设备股份有限公司</t>
  </si>
  <si>
    <t>知识产权管理处</t>
  </si>
  <si>
    <t>2017C80001</t>
  </si>
  <si>
    <t>柑橘果实树上贮藏环境控制方法及应用示范</t>
  </si>
  <si>
    <t>余姚市润丰农业发展有限公司</t>
  </si>
  <si>
    <t>蔡卫明</t>
  </si>
  <si>
    <t>农社处</t>
  </si>
  <si>
    <t>2017C80002</t>
  </si>
  <si>
    <t>薄壳山核桃新品种的引进与推广</t>
  </si>
  <si>
    <t>余姚市科亚果蔬种植场</t>
  </si>
  <si>
    <t>舒巧云</t>
  </si>
  <si>
    <t>2017C80003</t>
  </si>
  <si>
    <t>山区七彩观光农业配套技术研究与示范</t>
  </si>
  <si>
    <t>宁波云景农业发展有限公司</t>
  </si>
  <si>
    <t>王淑燕</t>
  </si>
  <si>
    <t>2017C80004</t>
  </si>
  <si>
    <t>掌叶覆盆子丰产栽培及产品开发研究与示范</t>
  </si>
  <si>
    <t>余姚市彩叶树种发展有限公司</t>
  </si>
  <si>
    <t>陈亚丹</t>
  </si>
  <si>
    <t>2017C80005</t>
  </si>
  <si>
    <t>水生植物在河道治理和乡村绿化中的示范应用</t>
  </si>
  <si>
    <t>宁波市奉化区溪口镇锦溪村股份经济合作社</t>
  </si>
  <si>
    <t>刘夔</t>
  </si>
  <si>
    <t>2017C80006</t>
  </si>
  <si>
    <t>“软枣”猕猴桃试种、示范与推广</t>
  </si>
  <si>
    <t>宁波奉化能国农场</t>
  </si>
  <si>
    <t>戴立富</t>
  </si>
  <si>
    <t>2017C80007</t>
  </si>
  <si>
    <t>宁海县许家山品牌视觉基础系统设计与研究</t>
  </si>
  <si>
    <t>宁海茶院许家山旅游发展有限公司</t>
  </si>
  <si>
    <t>李永平</t>
  </si>
  <si>
    <t>2017C80008</t>
  </si>
  <si>
    <t>桃篱笆型高密度集约化早产丰产栽培技术</t>
  </si>
  <si>
    <t>宁海县长谷家庭农场</t>
  </si>
  <si>
    <t>王新</t>
  </si>
  <si>
    <t>2017C80009</t>
  </si>
  <si>
    <t>野生树莓驯化栽培技术研究与示范推广</t>
  </si>
  <si>
    <t>宁海县乾溪家庭农场</t>
  </si>
  <si>
    <t>陈森炉</t>
  </si>
  <si>
    <t>2017C80010</t>
  </si>
  <si>
    <t>从豆制品废水中提取大豆异黄酮工艺的研究与开发</t>
  </si>
  <si>
    <t>宁海前童古镇旅游发展有限公司</t>
  </si>
  <si>
    <t>沈剑</t>
  </si>
  <si>
    <t>2017C80011</t>
  </si>
  <si>
    <t>景观新宠-粉黛乱子草新品种引进与配套技术研究</t>
  </si>
  <si>
    <t>宁海县桑洲玲凤果蔬专业合作社</t>
  </si>
  <si>
    <t>安学君</t>
  </si>
  <si>
    <t>2017C80012</t>
  </si>
  <si>
    <t>茶叶雾灌技术应用与示范</t>
  </si>
  <si>
    <t>宁海县望海岗茶场</t>
  </si>
  <si>
    <t>吕永建</t>
  </si>
  <si>
    <t>2017C80013</t>
  </si>
  <si>
    <t>滩涂生态养殖海鸭蛋绿色保鲜加工技术集成与示范</t>
  </si>
  <si>
    <t>象山雅岛果蔬专业合作社</t>
  </si>
  <si>
    <t>汪财生</t>
  </si>
  <si>
    <t>2017C80014</t>
  </si>
  <si>
    <t>南美白对虾养殖水质监测与控制</t>
  </si>
  <si>
    <t>象山新桥峰富水产养殖专业合作社</t>
  </si>
  <si>
    <t>卓华龙</t>
  </si>
  <si>
    <t>2017C80015</t>
  </si>
  <si>
    <t>坛紫菜“浙东1号”高效育苗与养殖技术应用示范</t>
  </si>
  <si>
    <t>象山县红卫塘紫菜专业合作社</t>
  </si>
  <si>
    <t>管大年</t>
  </si>
  <si>
    <t>2017C80016</t>
  </si>
  <si>
    <t>工厂化循环水养殖尾水（污水）零直排技术研究</t>
  </si>
  <si>
    <t>象山红升水产养殖有限公司</t>
  </si>
  <si>
    <t>金春华</t>
  </si>
  <si>
    <t>宁波市海洋与渔业研究院</t>
  </si>
  <si>
    <t>宁波职业技术学院</t>
  </si>
  <si>
    <t>浙江工商职业技术学院</t>
  </si>
  <si>
    <t>余姚市龟鳖研究所</t>
  </si>
  <si>
    <t>宁波市海曙区农业技术管理服务站</t>
  </si>
  <si>
    <t>海曙区科技局</t>
  </si>
  <si>
    <t>宁波市海曙区它山堰茶叶专业合作社</t>
  </si>
  <si>
    <t>宁波市海曙晨宏果蔬专业合作社</t>
  </si>
  <si>
    <t>宁波市海曙梅美水果专业合作社</t>
  </si>
  <si>
    <t>7（3）</t>
  </si>
  <si>
    <t>宁波浩丰农业科技有限公司</t>
  </si>
  <si>
    <t>宁波市江北甬丰农业服务专业合作社</t>
  </si>
  <si>
    <t>宁波市镇海区农村专业技术协会</t>
  </si>
  <si>
    <t>镇海区科技局</t>
  </si>
  <si>
    <t>宁波市镇海江南家禽育种有限公司</t>
  </si>
  <si>
    <t>宁波市镇海区大丰蔬菜专业合作社</t>
  </si>
  <si>
    <t>6（3）</t>
  </si>
  <si>
    <t>中国科学院宁波城市环境观测研究站</t>
  </si>
  <si>
    <t>北仑区科技局</t>
  </si>
  <si>
    <t>宁波北仑小港新野瓜果专业合作社</t>
  </si>
  <si>
    <t>宁波北仑白峰品禾农产品专业合作社联合社</t>
  </si>
  <si>
    <t>宁波佳禾生态科技有限公司</t>
  </si>
  <si>
    <t>宁波市北仑孟君茶业有限公司</t>
  </si>
  <si>
    <t>宁波北仑牡丹园艺发展有限公司</t>
  </si>
  <si>
    <t>10（3）</t>
  </si>
  <si>
    <t>宁波北仑亿润花卉有限公司</t>
  </si>
  <si>
    <t>宁波市鄞州区种植业管理服务站</t>
  </si>
  <si>
    <t>鄞州区科技局</t>
  </si>
  <si>
    <t>宁波市鄞州区葡萄协会</t>
  </si>
  <si>
    <t>宁波市鄞州晟丰水产专业合作社</t>
  </si>
  <si>
    <t>宁波康谱园农业科技有限公司</t>
  </si>
  <si>
    <t>宁波市鄞州三丰可味食品有限公司</t>
  </si>
  <si>
    <t>宁波易中禾生物技术有限公司</t>
  </si>
  <si>
    <t>宁波市鄞州金峨山果业专业合作社</t>
  </si>
  <si>
    <t>宁波市鄞州人民医院</t>
  </si>
  <si>
    <t>45（15）</t>
  </si>
  <si>
    <t>宁波市眼科医院</t>
  </si>
  <si>
    <t>宁波市鄞州第二医院</t>
  </si>
  <si>
    <t>宁波工程学院奉化研究院</t>
  </si>
  <si>
    <t>宁波市中林竹产业研究院</t>
  </si>
  <si>
    <t>宁波市奉化银龙竹笋专业合作社</t>
  </si>
  <si>
    <t>宁波凌晨农业科技有限公司</t>
  </si>
  <si>
    <t>宁波市奉化区水蜜桃研究所</t>
  </si>
  <si>
    <t>13（3）</t>
  </si>
  <si>
    <t>奉化区农业技术服务总站</t>
  </si>
  <si>
    <t>11（3）</t>
  </si>
  <si>
    <t>宁波竹韵家居用品有限公司</t>
  </si>
  <si>
    <t>余姚市科技局</t>
  </si>
  <si>
    <t>余姚市禽畜病防治研究所</t>
  </si>
  <si>
    <t>余姚市林业特产技术推广总站</t>
  </si>
  <si>
    <t>余姚市余姚瀑布仙茗协会</t>
  </si>
  <si>
    <t>余姚市农业技术推广服务总站</t>
  </si>
  <si>
    <t>慈溪市亿园蜜蜂授粉专业合作社</t>
  </si>
  <si>
    <t>慈溪市科技局</t>
  </si>
  <si>
    <t>慈溪市德清种子种苗有限公司</t>
  </si>
  <si>
    <t>慈溪市紫来山庄杨梅开发有限公司</t>
  </si>
  <si>
    <t>慈溪市农业科学研究所</t>
  </si>
  <si>
    <t>宁波戚家山茶叶有限公司</t>
  </si>
  <si>
    <t>宁海县立新特菜专业合作社</t>
  </si>
  <si>
    <t>宁海县科技局</t>
  </si>
  <si>
    <t>宁波美栖生物科技有限公司</t>
  </si>
  <si>
    <t>宁海县展玮果业有限公司</t>
  </si>
  <si>
    <t>宁波市振宁牧业有限公司</t>
  </si>
  <si>
    <t>宁海县绿色城堡蔬菜种植专业合作社</t>
  </si>
  <si>
    <t>象山蓝尚海洋科技有限公司</t>
  </si>
  <si>
    <t>象山县科技局</t>
  </si>
  <si>
    <t>象山县水产技术推广站</t>
  </si>
  <si>
    <t>宁波向海生物科技有限公司</t>
  </si>
  <si>
    <t>宁波浙农农业科技有限公司</t>
  </si>
  <si>
    <t>核用碳化硅陶瓷连接及高温氧化水腐蚀性能研究</t>
  </si>
  <si>
    <t>周小兵
郭耀麟
邱年祥</t>
  </si>
  <si>
    <t xml:space="preserve">2018-03-01 </t>
  </si>
  <si>
    <t xml:space="preserve">2020-03-01 </t>
  </si>
  <si>
    <t>石墨烯/二硒化钼二维纳米复合材料的制备及其对有机挥发性气体的检测性能研究</t>
  </si>
  <si>
    <t>张绍林
李福安
李白雪</t>
  </si>
  <si>
    <t xml:space="preserve">2018-01-01 </t>
  </si>
  <si>
    <t xml:space="preserve">2019-12-31 </t>
  </si>
  <si>
    <t>非晶IGZO应力变化规律与传感模型</t>
  </si>
  <si>
    <t>戴明志
米东伯
霍长贺</t>
  </si>
  <si>
    <t>碳基网格结构材料的设计及其电磁屏蔽性能研究</t>
  </si>
  <si>
    <t>沈斌
马小惠
陈泽平</t>
  </si>
  <si>
    <t>新颖二维过渡金属碳化物的合成与性能研究</t>
  </si>
  <si>
    <t>周洁
王一涵
袁文津</t>
  </si>
  <si>
    <t>高温压电传感器用无铅压电材料的热退极化机理研究</t>
  </si>
  <si>
    <t>史秀梅
郑阳升
牟晓明</t>
  </si>
  <si>
    <t xml:space="preserve">2020-02-29 </t>
  </si>
  <si>
    <t>具有磁偏置效应纳米复合壳层结构氧化物的磁场、电场下可控制备研究</t>
  </si>
  <si>
    <t>王军
高淼
韩超</t>
  </si>
  <si>
    <t xml:space="preserve">2018-02-01 </t>
  </si>
  <si>
    <t xml:space="preserve">2020-01-31 </t>
  </si>
  <si>
    <t>新型PM-Fe-N-C电催化ORR材料的制备与研究</t>
  </si>
  <si>
    <t>王家成
元瑶
张旭阳</t>
  </si>
  <si>
    <t>高电流变效率混合颗粒电流变液的制备及作用机制研究</t>
  </si>
  <si>
    <t>程昱川
缪进进
张磊</t>
  </si>
  <si>
    <t>硫基化合物/硫化物固体电解质界面调控及其在全固态锂电池中的储锂机制研究</t>
  </si>
  <si>
    <t>姚霞银
裘婷婷
万红利</t>
  </si>
  <si>
    <t>硅碳负极固体电解质界面膜特性研究</t>
  </si>
  <si>
    <t>沈彩
黄世强
胡国宏</t>
  </si>
  <si>
    <t>P-4T-PEG/LLZO复合电解质中有机/无机界面调控电导率及其锂离子传导机制研究</t>
  </si>
  <si>
    <t>陈少杰
王俊烨
赵嫣然</t>
  </si>
  <si>
    <t>基于一维纳米复合粒子的超级电容器柔性材料研究</t>
  </si>
  <si>
    <t>李伟平
王培卿
钱小青</t>
  </si>
  <si>
    <t xml:space="preserve">2019-12-30 </t>
  </si>
  <si>
    <t>碳三维框架结构对锂金属负极的存储及保护机理研究</t>
  </si>
  <si>
    <t>Peng Zhe
李振东
刘孟</t>
  </si>
  <si>
    <t>电化学脱嵌法制备缺位型La1-δMnO3材料及其氧还原催化性能研究</t>
  </si>
  <si>
    <t>薛业建
孙珊珊
王勤</t>
  </si>
  <si>
    <t>基于金属有机框架化合物设计合成单原子电催化剂及其在电化学能量转换中的应用</t>
  </si>
  <si>
    <t>苏建伟
董岩
王硕</t>
  </si>
  <si>
    <t>MOFs导向金属硫化物纳米阵列超级电容器电极材料的设计及储能性能研究</t>
  </si>
  <si>
    <t>陶凯
韩雪
杨政</t>
  </si>
  <si>
    <t>双功能钴基钙钛矿的脱溶复合效应及其在全固态柔性锌空气电池中的应用研究</t>
  </si>
  <si>
    <t>苗鹤
王家堂
王洲航</t>
  </si>
  <si>
    <t xml:space="preserve">2020-01-01 </t>
  </si>
  <si>
    <t>基于ZnS忆阻器的单层感知器研究</t>
  </si>
  <si>
    <t>宁波工程学院,</t>
  </si>
  <si>
    <t>诸葛飞
胡令祥
诸葛霞</t>
  </si>
  <si>
    <t>应用于类脑计算芯片的神经突触仿生光电忆阻器研究</t>
  </si>
  <si>
    <t xml:space="preserve">高双
方清明
叶晓羽 </t>
  </si>
  <si>
    <t>面向人体气味识别的射频谐振式电子鼻研究</t>
  </si>
  <si>
    <t>郑雁公
陈恳
张斌</t>
  </si>
  <si>
    <t>基于轨道角动量的可重构反射阵技术的研究</t>
  </si>
  <si>
    <t>西安电子科技大学宁波信息技术研究院</t>
  </si>
  <si>
    <t>西安电子科技大学,</t>
  </si>
  <si>
    <t>李文涛
李平
叶秀眺</t>
  </si>
  <si>
    <t>2.8 μm耗散孤子锁模掺铒氟化物光纤激光器研究</t>
  </si>
  <si>
    <t>吴端端
郭振荣
夏凯</t>
  </si>
  <si>
    <t>移动通信系统射频功率放大器电热协同分析研究</t>
  </si>
  <si>
    <t>李军
文化锋
尹希雷</t>
  </si>
  <si>
    <t>复杂气氛-温度耦合冲击下空/燃比氧传感器敏感层的劣化机理、寿命预测与主动预防</t>
  </si>
  <si>
    <t>张茂林
黄云霞
孙鹏</t>
  </si>
  <si>
    <t xml:space="preserve">2020-02-28 </t>
  </si>
  <si>
    <t>微球/纳米纤维复合结构纳米纤维催化膜的制备及其在重力过滤过程中催化性能研究</t>
  </si>
  <si>
    <t>王建强
丁雅杰
王健伟</t>
  </si>
  <si>
    <t>热稳定仿生结构色碳纤维的制备及耐热机理研究</t>
  </si>
  <si>
    <t>徐海兵
张修平
鲁佳腾</t>
  </si>
  <si>
    <t>氢化腰果酚-杂环多功能润滑油添加剂的合成、性能和作用机理研究</t>
  </si>
  <si>
    <t>冯建湘
赵红冉
夏骏远</t>
  </si>
  <si>
    <t>生物炭功能化界面构筑及其增强聚乳酸可降解复合材料性能研究</t>
  </si>
  <si>
    <t>钱少平
王明
王璠</t>
  </si>
  <si>
    <t>先驱体静电纺丝制备化学计量比高结晶纳米SiC纤维</t>
  </si>
  <si>
    <t>袁钦
顾喜双
李勉</t>
  </si>
  <si>
    <t xml:space="preserve">2017-11-01 </t>
  </si>
  <si>
    <t xml:space="preserve">2019-10-31 </t>
  </si>
  <si>
    <t>双峰聚乙烯加工过程中shish-kebab晶体的形成及其对制品力学性能的影响研究</t>
  </si>
  <si>
    <t>王宗宝
蒋礼斌
段天臣</t>
  </si>
  <si>
    <t>基于酯环二醇的高阻隔高透明聚酯薄膜合成与性能研究</t>
  </si>
  <si>
    <t>王静刚
贾珍
孙藜源</t>
  </si>
  <si>
    <t>通过超临界二氧化碳连续挤出发泡一体化设备制备阻燃聚丙烯发泡材料及结构-性能关系研究</t>
  </si>
  <si>
    <t>庞永艳
黄朋科
刘伟</t>
  </si>
  <si>
    <t>基于呋喃环结构的生物基聚氨酯材料的分子设计及性能研究</t>
  </si>
  <si>
    <t>陈景
张传芝
乔颖</t>
  </si>
  <si>
    <t>可智能变形的超分子形状记忆水凝胶</t>
  </si>
  <si>
    <t>张佳玮
汪力
简钰坤</t>
  </si>
  <si>
    <t>高耐热聚乳酸立构复合物微孔材料的可控制备及机理研究</t>
  </si>
  <si>
    <t>许琳琼
吴志飞
张宏敏</t>
  </si>
  <si>
    <t>多源不确定性信息融合的港航安全风险评估、预警与防控研究</t>
  </si>
  <si>
    <t>赵亚鹏
吕晨曦
周灵芝</t>
  </si>
  <si>
    <t>可见光响应的ZnSnON光电探测薄膜晶体管的制备与性能研究</t>
  </si>
  <si>
    <t>梁凌燕
王小雨
吴卫华</t>
  </si>
  <si>
    <t>基于共振能量转移机制的高效近红外发光器件研究</t>
  </si>
  <si>
    <t>张晓伟
杨高波
束俊鹏</t>
  </si>
  <si>
    <t>近紫外LED用BaLnF5微晶玻璃及其荧光性能研究</t>
  </si>
  <si>
    <t xml:space="preserve"> 张约品
郑斌
曹慧</t>
  </si>
  <si>
    <t>基于Cu纳米簇AIEE性质多波长荧光比色传感材料的研究</t>
  </si>
  <si>
    <t>王传洗
文卓奇
周影</t>
  </si>
  <si>
    <t>基于Yb3+/Mn2+激活的透明微晶玻璃宽带上转换光谱调控与机理研究</t>
  </si>
  <si>
    <t>刘雪云
程翠梅
朱二伟</t>
  </si>
  <si>
    <t>基于泵浦－探测散射技术研究飞秒激光诱导硫系薄膜材料表面周期性微纳结构的瞬态演化过程</t>
  </si>
  <si>
    <t>亓东锋
于潇涵
张亚文</t>
  </si>
  <si>
    <t>发动机排气歧管疲劳特性及疲劳寿命预测研究</t>
  </si>
  <si>
    <t>陈晓平
袁泉
郑军</t>
  </si>
  <si>
    <t>基于随机过程建模的风力发电机组故障预测关键问题研究</t>
  </si>
  <si>
    <t>宁海县浙工大海洋研究院</t>
  </si>
  <si>
    <t>金晓航
郭远晶
贾虹</t>
  </si>
  <si>
    <t>基于乘驾舒适性的弯道车辆稳定性控制研究</t>
  </si>
  <si>
    <t>李玲
姚焕新
黄永青</t>
  </si>
  <si>
    <t xml:space="preserve">2018-01-02 </t>
  </si>
  <si>
    <t xml:space="preserve">2019-12-21 </t>
  </si>
  <si>
    <t>基于非稳态空化流动结构的液压节流阀空蚀机理及预测方法研究</t>
  </si>
  <si>
    <t>国家智能制造装备产品质量监督检验中心（浙江）</t>
  </si>
  <si>
    <t>郑智剑
陈劼
郑吉</t>
  </si>
  <si>
    <t>2018-01-01</t>
  </si>
  <si>
    <t>宁波诺丁汉大学</t>
  </si>
  <si>
    <t>基于多网络模型的癌症恶化动态模式挖掘算法研究</t>
  </si>
  <si>
    <t>马小科
黄晓太
刘西成</t>
  </si>
  <si>
    <t>不完全多视角数据分析</t>
  </si>
  <si>
    <t>高全学
谢德燕
刘阳</t>
  </si>
  <si>
    <t>基于深度学习的工件定位与抓取算法研究</t>
  </si>
  <si>
    <t>彭成斌
吕立
张波</t>
  </si>
  <si>
    <t>云平台中基于能耗模型与性能模型的虚拟机迁移方法研究</t>
  </si>
  <si>
    <t>赵辉
王静
刘凤</t>
  </si>
  <si>
    <t>宁波市卫生和计划生育委员会</t>
  </si>
  <si>
    <t>面向视觉感知的超高清自由视点绘制方法研究</t>
  </si>
  <si>
    <t>彭宗举
章联军
陈征</t>
  </si>
  <si>
    <t>语义与兴趣引导的高动态多视点视频处理与编码</t>
  </si>
  <si>
    <t>朱仲杰
王玉儿
方晋甬</t>
  </si>
  <si>
    <t>云计算中面向隐私保护的密文域图像隐写方法研究</t>
  </si>
  <si>
    <t>徐达文
苏树兵
朱仁祥</t>
  </si>
  <si>
    <t>脑血管三维可视化及手术导航系统研究</t>
  </si>
  <si>
    <t>中国科学院宁波工业技术研究院慈溪生物医学工程研究所</t>
  </si>
  <si>
    <t>赵一天
王浩
阎岐峰</t>
  </si>
  <si>
    <t>鲁棒表示下结构保留多源视觉领域适应学习及大规模扩展方法研究</t>
  </si>
  <si>
    <t>陶剑文
杨劲秋
郑炜</t>
  </si>
  <si>
    <t>基于稀疏表示的行人再识别技术研究</t>
  </si>
  <si>
    <t>郭立君
张媛媛
叶绪伦</t>
  </si>
  <si>
    <t>西安电子科技大学 ,</t>
  </si>
  <si>
    <t xml:space="preserve">2019-04-30 </t>
  </si>
  <si>
    <t>SnBi(AgIn)/Cu低温光伏焊带焊接界面反应与时效可靠性研究</t>
  </si>
  <si>
    <t>张青科
王郑
肖松</t>
  </si>
  <si>
    <t>新型Mg-Y-Nd-(La+Ce)-Zr-Zn生物可降解镁合金血管支架关键技术研究</t>
  </si>
  <si>
    <t>汤进军
宋运坤
吕娟</t>
  </si>
  <si>
    <t>预合金粉末法制备超细结构高铌β型γ-TiAl合金的控制过程和生成机理</t>
  </si>
  <si>
    <t>杨伟苓
白利红
武海玲</t>
  </si>
  <si>
    <t>轻质高强钛合金点阵材料的制备及其动态力学性能研究</t>
  </si>
  <si>
    <t>苗成
周雅伟
李一舒</t>
  </si>
  <si>
    <t>应用于汽车冲压模具的激光淬火工艺研究</t>
  </si>
  <si>
    <t>宁波中物东方光电技术有限公司</t>
  </si>
  <si>
    <t>上汽大众汽车有限公司,</t>
  </si>
  <si>
    <t>陈磊
夏志新
龚锋</t>
  </si>
  <si>
    <t>镍基体表面激光熔覆FeCrMnCoxNiy高熵合金涂层及其高温蠕变行为研究</t>
  </si>
  <si>
    <t>张立君
李岩
黄文涛</t>
  </si>
  <si>
    <t>基于手性结构的多孔钛/HA植入体个性化制备及其生物活性研究</t>
  </si>
  <si>
    <t>王群
覃广河
依颖辉</t>
  </si>
  <si>
    <t>基于分子印迹功能化量子点电致化学发光的内分泌干扰特性除草剂快速检测技术研究</t>
  </si>
  <si>
    <t>史西志
喻歆茹
王腾州</t>
  </si>
  <si>
    <t>MOF基电化学传感器的设计组装及在环境检测方面的性能研究</t>
  </si>
  <si>
    <t>伊斐艳
王士成
顾敏丽</t>
  </si>
  <si>
    <t>柔性高效可见光水解离制氢材料的设计及性能研究</t>
  </si>
  <si>
    <t>姜淑娟
李海艳
李凌燕</t>
  </si>
  <si>
    <t>二氧化碳催化转化制备碳酸二甲酯的膜催化反应器的研究</t>
  </si>
  <si>
    <t>周陈
周俊杰
许粲</t>
  </si>
  <si>
    <t>回收燃煤发电站煤灰制备高性能非均相催化材料的技术研发与应用</t>
  </si>
  <si>
    <t>Pang Cheng Heng
Fow Kam Loon
罗象</t>
  </si>
  <si>
    <t>石墨烯基杂化体的水相自组装设计、合成及其在阻燃导热PLA中的机理研究</t>
  </si>
  <si>
    <t>张艳
应丽艳
李晓楠</t>
  </si>
  <si>
    <t>协作行为运动想象的神经机制与脑机接口研究</t>
  </si>
  <si>
    <t>徐佳琳
宋涛
林威威</t>
  </si>
  <si>
    <t>面向无损抓取的水下仿生机械手关键技术研究</t>
  </si>
  <si>
    <t>公安海警学院</t>
  </si>
  <si>
    <t>朱连利
何学明
应忠于</t>
  </si>
  <si>
    <t xml:space="preserve">2020-03-31 </t>
  </si>
  <si>
    <t>肿瘤多电极转换相控射频消融系统的研发及其治疗策略优化</t>
  </si>
  <si>
    <t>朱清
陈炜钢
赵祥欣</t>
  </si>
  <si>
    <t>基于事件驱动的多智能体系统自适应控制研究及应用</t>
  </si>
  <si>
    <t>浙江纺织服装职业技术学院</t>
  </si>
  <si>
    <t>宁波依恒智能科技有限公司,</t>
  </si>
  <si>
    <t>高婷婷 
吴菁
吕兴荣</t>
  </si>
  <si>
    <t xml:space="preserve">2019-08-31 </t>
  </si>
  <si>
    <t>基于稀土荧光的NBT-xBT陶瓷相结构探测及其复合陶瓷温度传感特性研究</t>
  </si>
  <si>
    <t>罗来慧
潘孝胤
潘雪丰</t>
  </si>
  <si>
    <t>几类Mg基热电材料的能带工程设计和性能优化</t>
  </si>
  <si>
    <t>谈小建
杨爽
梁少军</t>
  </si>
  <si>
    <t>纳米多层膜埋入式薄膜电阻材料制备、结构及电性能研究</t>
  </si>
  <si>
    <t>赖莉飞
王金霞
汪金芝</t>
  </si>
  <si>
    <t xml:space="preserve">2020-02-01 </t>
  </si>
  <si>
    <t>吸波材料中双微波吸收共存对频宽的影响机理研究</t>
  </si>
  <si>
    <t>非晶碳基薄膜结构调控与载流子输运机制研究</t>
  </si>
  <si>
    <t>郭鹏
帅锦涛
王丽</t>
  </si>
  <si>
    <t>基于石墨烯的三维蜂窝结构抗冲击力学性能研究</t>
  </si>
  <si>
    <t>易利军
左万里
丁本杰</t>
  </si>
  <si>
    <t>多元金属氮氧化物薄膜在混成电位型NOx传感器中的应用研究</t>
  </si>
  <si>
    <t>凤晓华
王冬婷
商文安</t>
  </si>
  <si>
    <t>中空/核壳钒基电极材料的微结构设计及脱/嵌锂原位TEM研究</t>
  </si>
  <si>
    <t>王卫
刘璞
甄妮</t>
  </si>
  <si>
    <t>三维大孔/介孔多层次结构多孔硅碳复合材料可控合成和锂电性能研究</t>
  </si>
  <si>
    <t>左秀霞
王梅梅
王晓艳</t>
  </si>
  <si>
    <t>高压锂离子电池三元正极材料界面反应机理及动力学研究</t>
  </si>
  <si>
    <t>淮丽媛
杜红伟
吴东阳</t>
  </si>
  <si>
    <t>低温固体氧化物燃料电池纳米复合薄膜电解质的制备</t>
  </si>
  <si>
    <t>MUHAMMAD AJMAL  KHAN
刘继康
唐小艳</t>
  </si>
  <si>
    <t>高比能Li2MnxCo1-xSiO4正极材料的微纳结构及电化学反应机理研究</t>
  </si>
  <si>
    <t>张贤惠
杜文强
沈世行</t>
  </si>
  <si>
    <t>基于亚波长交替光栅通信波段石墨烯光电探测器研究</t>
  </si>
  <si>
    <t>赵洪霞
程培红
王敬蕊</t>
  </si>
  <si>
    <t>表面等离激元多波长可调波分解复用器的研究</t>
  </si>
  <si>
    <t>刘怀清
李永杰
尤清春</t>
  </si>
  <si>
    <t>供水系统近末梢水质在线检测技术开发与集成</t>
  </si>
  <si>
    <t>宁波水表股份有限公司</t>
  </si>
  <si>
    <t>施美霞
左富强
王欣欣</t>
  </si>
  <si>
    <t>用于环境复合振动能量收集的多源协同高效电能提取接口技术研究</t>
  </si>
  <si>
    <t>夏桦康
陈志栋
顾贤贵</t>
  </si>
  <si>
    <t>超低相噪毫米波生成理论与仿真研究</t>
  </si>
  <si>
    <t>刘丽
冯为华
王海熔</t>
  </si>
  <si>
    <t>基于超表面的多功能可调电磁波器件的研究</t>
  </si>
  <si>
    <t>汤世伟
潘威康
李习科</t>
  </si>
  <si>
    <t>远近场混合源的阵列测向与校正技术研究</t>
  </si>
  <si>
    <t>陈华
王晓东
白永强</t>
  </si>
  <si>
    <t>5G车联网基于强化学习的自适应预测切换方案</t>
  </si>
  <si>
    <t>上海交通大学无线通信研究所,</t>
  </si>
  <si>
    <t>KWONG CHIEW FOONG
陶梅霞
王静</t>
  </si>
  <si>
    <t>用于CMOS图像传感器的高速三级列并行ADC研究</t>
  </si>
  <si>
    <t xml:space="preserve">魏志恒
曹妙
</t>
  </si>
  <si>
    <t>多功能型智能性生物基乳化油水分离材料的制备和应用研究</t>
  </si>
  <si>
    <t>谷金翠
章宇冲
贾亚茹</t>
  </si>
  <si>
    <t>电场作用下鞣性化合物在胶原蛋白内外的迁移行为研究</t>
  </si>
  <si>
    <t>王亚娟
王怀军
金淑华</t>
  </si>
  <si>
    <t>柔性氢化石油树脂制备及其MC尼龙增韧作用研究</t>
  </si>
  <si>
    <t>李爱元
孙向东
张慧波</t>
  </si>
  <si>
    <t>磁诱导光敏纳米抗污基元的梯度分散与聚集</t>
  </si>
  <si>
    <t>王炳涛
许晨光
崔常伟</t>
  </si>
  <si>
    <t>串联反应合成六碳糖高值衍生化学品</t>
  </si>
  <si>
    <t>李明浩
赵广原
陈慧</t>
  </si>
  <si>
    <t>苯基膦酸稀土晶体“多层次协同阻燃”机理研究</t>
  </si>
  <si>
    <t>郭正虹
方芳
潘燕群</t>
  </si>
  <si>
    <t>刘晓阳
韩莹莹
王建业</t>
  </si>
  <si>
    <t>ZnO@PVDF纳米纤维膜的制备及其油水分离应用研究</t>
  </si>
  <si>
    <t>天津工业大学,</t>
  </si>
  <si>
    <t>刘健
刘雍
夏建明</t>
  </si>
  <si>
    <t>聚膦腈/碳纤维多尺度混合增强树脂基复合材料的界面构筑及增强机理研究</t>
  </si>
  <si>
    <t>陈祥
赵晓云
吕焕培</t>
  </si>
  <si>
    <t>废旧棉织物的臭氧漂白剥色机理研究</t>
  </si>
  <si>
    <t>周国强
张鹏
杨梅</t>
  </si>
  <si>
    <t>金属有机框架在纤维素超细纤维上原位生长及空气过滤性能研究</t>
  </si>
  <si>
    <t>宁波镇海金化信息科技有限公司,</t>
  </si>
  <si>
    <t>陈海珍
王华清
邵普胜</t>
  </si>
  <si>
    <t>界面自组装及非对称修饰制备超薄Janus薄膜在柔性传感领域的应用研究</t>
  </si>
  <si>
    <t>肖鹏
梁云
石江维</t>
  </si>
  <si>
    <t>新一代高性能形状记忆型聚氨酯材料-硫代聚氨酯的开发与研究</t>
  </si>
  <si>
    <t>应邬彬
胡晗
石磊</t>
  </si>
  <si>
    <t>基于原位交联聚合的聚砜微孔膜的结构调控与机理探讨及其分离性能研究</t>
  </si>
  <si>
    <t>朱丽静
杨浩
徐凯乐</t>
  </si>
  <si>
    <t>高通量有机-无机复合压力延迟渗透膜的制备及性能研究</t>
  </si>
  <si>
    <t>吴青芸
潘叶寒
王少飞</t>
  </si>
  <si>
    <t>具有自由基捕获能力的稀土化合物对聚烯烃热稳定性和阻燃性能的影响</t>
  </si>
  <si>
    <t>冉诗雅
冯冬梅
苏昱恺</t>
  </si>
  <si>
    <t>一种快速实现表面微孔化的自组装图案化技术的开发与应用研究</t>
  </si>
  <si>
    <t>孙巍
丁凌云
朱嘉峰</t>
  </si>
  <si>
    <t>2018-01-01 16:00:00</t>
  </si>
  <si>
    <t>2019-12-31 16:00:00</t>
  </si>
  <si>
    <t>改性PE分子缠结、迁移效应对UHMWPE纤维性能影响的研究</t>
  </si>
  <si>
    <t>王魁
洪亮
施文涛</t>
  </si>
  <si>
    <t>基于连苯四酸二酐的高溶解热固聚酰亚胺树脂制备与性能研究</t>
  </si>
  <si>
    <t>王玮
楼黎明
王宽</t>
  </si>
  <si>
    <t>轻量型负泊松比盆底补片的制备及性能研究</t>
  </si>
  <si>
    <t>鲁瑶
陈友凯
郭超</t>
  </si>
  <si>
    <t>功能化聚乙烯一级结构的精确调控及其复合材料的聚集态结构性能研究</t>
  </si>
  <si>
    <t>苗伟俊
阮一平
朱豪</t>
  </si>
  <si>
    <t>含磷酸酯侧基生物质单体的合成及其聚合物性能研究</t>
  </si>
  <si>
    <t>牟泽怀
李敏
庄庆想</t>
  </si>
  <si>
    <t>宁波多模式公交体系下的公交信号协同优先控制研究</t>
  </si>
  <si>
    <t>张敏捷
郭璘
郝海明</t>
  </si>
  <si>
    <t>以购买方企业价值为基准对供应商流程改进的探索与优化</t>
  </si>
  <si>
    <t>宁波（中国）供应链创新学院</t>
  </si>
  <si>
    <t>李博
刘少轩
高亮</t>
  </si>
  <si>
    <t>基于LADM的我国不动产统一确权登记的设计与建模_以浙江省宁波市为例</t>
  </si>
  <si>
    <t>虞昌彬
王益文
许立波</t>
  </si>
  <si>
    <t>基于遗传算法的广义回归神经网络的化工安全评估方法的研究</t>
  </si>
  <si>
    <t>孔松
庄春吉
聂玉波</t>
  </si>
  <si>
    <t xml:space="preserve">2018-02-28 </t>
  </si>
  <si>
    <t>汽车零部件混合供货系统与装配线排序协同优化研究</t>
  </si>
  <si>
    <t>呼格吉勒
秦华容
葛雪</t>
  </si>
  <si>
    <t>基于信号灯统计信息的宁波市插电式混合动力公交车的能量管理策略研究</t>
  </si>
  <si>
    <t>陈征
涂先库
宋森楠</t>
  </si>
  <si>
    <t>高端颠覆性创新视角下BIM技术演进路径研究</t>
  </si>
  <si>
    <t>许凤
朱康武
尹珺</t>
  </si>
  <si>
    <t>不确定条件下绿色港口供应链绩效评价研究-以宁波舟山港为例</t>
  </si>
  <si>
    <t>包甜甜
苗保彬
陈莹珍</t>
  </si>
  <si>
    <t>基于Agent的大型公共场所行人疏散路径仿真建模方法</t>
  </si>
  <si>
    <t>周继彪
董升
张水潮</t>
  </si>
  <si>
    <t>文化创意产业与制造业融合机制及实现路径研究：基于全球价值链视角</t>
  </si>
  <si>
    <t>丛海彬
陶菁
杨丹萍</t>
  </si>
  <si>
    <t>实现制造供应链可持续发展的过程创新中的关键驱动因素研究</t>
  </si>
  <si>
    <t>Orji Ifeyinwa Maria- Juliet
杨思怡
褚炀伦</t>
  </si>
  <si>
    <t>基于因子Copula的高维尾相依动态模型及其因子结构选择研究</t>
  </si>
  <si>
    <t>施雅丰
应婷婷
王照飞</t>
  </si>
  <si>
    <t>数据驱动的产业集群系统分析与演化方法研究</t>
  </si>
  <si>
    <t>余军合
张岳君
魏保伟</t>
  </si>
  <si>
    <t>宁波市公共自行车系统调度算法研究</t>
  </si>
  <si>
    <t>胡正华
刘良旭
童春芽</t>
  </si>
  <si>
    <t>硅基全光可逆逻辑门研究</t>
  </si>
  <si>
    <t>陈伟伟
戴静
朱莹</t>
  </si>
  <si>
    <t>含二苯甲酮受体单元的热延迟荧光聚合物的设计、制备及其在OLED器件中的应用研究</t>
  </si>
  <si>
    <t>魏强
杨荣娟
费楠楠</t>
  </si>
  <si>
    <t>高效率无ITO柔性聚合物太阳能电池的研究</t>
  </si>
  <si>
    <t>樊细
宋伟
陈三辉</t>
  </si>
  <si>
    <t>新型全无机钙钛矿材料稳定性及其光伏性能的研究</t>
  </si>
  <si>
    <t>张京
曾昭兵
陈人杰</t>
  </si>
  <si>
    <t>叠层有机太阳能电池中的小分子界面层设计及其作用机理研究</t>
  </si>
  <si>
    <t>彭瑞祥
雷涛
管倩</t>
  </si>
  <si>
    <t>纳米限域法制备稳定高效的白光LED用全无机钙钛矿量子点/介孔MOF杂化体系</t>
  </si>
  <si>
    <t>周游
张德南
曾锦</t>
  </si>
  <si>
    <t>自极化BiFeO3薄膜极化行为控制及其光伏性能研究</t>
  </si>
  <si>
    <t>侯亚飞
罗姜琦
赵明州</t>
  </si>
  <si>
    <t>高浓度稀土掺杂硫系玻璃制备及其中红外发光性质研究</t>
  </si>
  <si>
    <t>焦清
王晓美
李立妮</t>
  </si>
  <si>
    <t>菱形十二面体SnS纳米晶体的合成及光热性能研究</t>
  </si>
  <si>
    <t>陈飞
邓萌
毛红雷</t>
  </si>
  <si>
    <t>基于超薄金属的柔性高透光导电薄膜及其在智能调温窗户上的应用</t>
  </si>
  <si>
    <t>黄金华
李佳
沈文锋</t>
  </si>
  <si>
    <t>氧化锡铟薄膜/柔性基底断裂力学性能的实验表征研究</t>
  </si>
  <si>
    <t>吴丹
张良梦
吴景慧</t>
  </si>
  <si>
    <t>制造工艺对GFRP力学性能影响的机理研究</t>
  </si>
  <si>
    <t>英国诺丁汉大学,</t>
  </si>
  <si>
    <t>陆佳娲
高曦
孙伟</t>
  </si>
  <si>
    <t>叶片气膜孔水助激光加工的背伤防护研究</t>
  </si>
  <si>
    <t>刘跃专
张广义
王玉峰</t>
  </si>
  <si>
    <t>用于微电网的多主动桥（MAB）变换器的改进控制与调制技术</t>
  </si>
  <si>
    <t>顾春阳
Patrick William Wheeler
王振宇</t>
  </si>
  <si>
    <t>面向五轴机床的多特征零件设计与几何误差高效辨识及高精度补偿方法研究</t>
  </si>
  <si>
    <t>项四通
房芳
罗展鹏</t>
  </si>
  <si>
    <t>基于载波相移策略的低转矩脉动模块化永磁同步电机基础问题研究</t>
  </si>
  <si>
    <t>诺丁汉（余姚）智能电气化研究院有限公司,</t>
  </si>
  <si>
    <t>赵伟铎
靳海龙
王天昊</t>
  </si>
  <si>
    <t>电场环境下薄膜润滑成膜特性及气穴现象的实验研究</t>
  </si>
  <si>
    <t>王学锋
郭建亮
周志斌</t>
  </si>
  <si>
    <t xml:space="preserve">2018-03-31 </t>
  </si>
  <si>
    <t xml:space="preserve">2020-03-30 </t>
  </si>
  <si>
    <t>基于柔性支撑的毫米级行程纳米定位平台振动抑制研究</t>
  </si>
  <si>
    <t>李荣
余宏涛
廉宏远</t>
  </si>
  <si>
    <t>圆弧面铜银薄板钎焊质量的超声自动检测方法</t>
  </si>
  <si>
    <t>张荣繁
唐盛明
郑颖</t>
  </si>
  <si>
    <t>柔顺宏微夹持系统的递阶协同控制技术研究</t>
  </si>
  <si>
    <t>杨依领
林煌旭
张振振</t>
  </si>
  <si>
    <t>PCD超硬车刀断屑器的研究</t>
  </si>
  <si>
    <t>宁波川景誉机械科技发展有限公司,</t>
  </si>
  <si>
    <t>王燕琳
柏桂华
于爱兵</t>
  </si>
  <si>
    <t>面向服务的工业物联网系统的软件定义架构与控制平面关键技术研究</t>
  </si>
  <si>
    <t>陈海明
陈叶芳
刘希文</t>
  </si>
  <si>
    <t>基于双平面支持向量机的域适应方法研究</t>
  </si>
  <si>
    <t>谢锡炯
王翀
李裕麒</t>
  </si>
  <si>
    <t>基于多源异构数据关系模式挖掘与目标语义理解的跨媒体问答方法研究</t>
  </si>
  <si>
    <t>金冉
王涛伟
万忠</t>
  </si>
  <si>
    <t>基于深度学习的网约数据挖掘关键技术研究</t>
  </si>
  <si>
    <t>陆星家
陈志荣
王玉金</t>
  </si>
  <si>
    <t>基于渐近Surprise的二分网络社区检测研究</t>
  </si>
  <si>
    <t>詹卫华
高飞
肖四友</t>
  </si>
  <si>
    <t>全同态加密安全性分析与具体安全参数研究</t>
  </si>
  <si>
    <t>李焱华
陈荣春
程立军</t>
  </si>
  <si>
    <t>单目视觉语义SLAM的定位累积误差优化研究</t>
  </si>
  <si>
    <t>姚拓中
张浩向
李俊</t>
  </si>
  <si>
    <t>面向海量三维模型的形状分析方法研究</t>
  </si>
  <si>
    <t>舒振宇
范良忠
林建英</t>
  </si>
  <si>
    <t xml:space="preserve">2019-12-01 </t>
  </si>
  <si>
    <t>非负局部约束的核协同表示目标跟踪研究</t>
  </si>
  <si>
    <t>王仁芳
朱春
张亮</t>
  </si>
  <si>
    <t>分层次的视频中人体对象分割方法研究</t>
  </si>
  <si>
    <t>张荣
王伟楠
陈卓</t>
  </si>
  <si>
    <t>神经纤维瘤核磁共振图像三维纹理特征与基因类型关联性研究分析</t>
  </si>
  <si>
    <t>董晨
刘臻
吴俊萍</t>
  </si>
  <si>
    <t>小样本放疗影像分割与配准任务的深度博弈学习研究</t>
  </si>
  <si>
    <t>宁波市妇女儿童医院,</t>
  </si>
  <si>
    <t>刘琮
刘坤鹏
黄淼</t>
  </si>
  <si>
    <t>基于3D-FCN的CT图像肺结节分割方法研究</t>
  </si>
  <si>
    <t>宋光慧
陈根浪
洪焕杰</t>
  </si>
  <si>
    <t>FDM打印磁性材料及其性能研究</t>
  </si>
  <si>
    <t>李志祥
张辉
廖广鑫</t>
  </si>
  <si>
    <t>热障涂层体系的高温蠕变性能研究</t>
  </si>
  <si>
    <t>陈浩
朱伟强
华盈潇</t>
  </si>
  <si>
    <t>HVOF制备不同WC晶体特征的纳米结构WC-CoCr涂层及磨损机理研究</t>
  </si>
  <si>
    <t>王大锋
马良超
张迎迎</t>
  </si>
  <si>
    <t>基于电弧熔丝增材制造微观偏析特征的马氏体时效钢相变诱导塑形行为研究</t>
  </si>
  <si>
    <t>柏关顺
刘辰
王伟</t>
  </si>
  <si>
    <t>海水环境下长寿命碳基抗磨蚀涂层的设计制备及性能研究</t>
  </si>
  <si>
    <t>刘林林
王舒远
高羽</t>
  </si>
  <si>
    <t>铁基非晶合金的动态微观磁结构调控及对软磁特性的影响机制研究</t>
  </si>
  <si>
    <t>贺爱娜
潘燕
赵成亮</t>
  </si>
  <si>
    <t>多尺度增强镁基复合材料制备及其强韧化机理</t>
  </si>
  <si>
    <t>姚友强
史鹏程
余海涛</t>
  </si>
  <si>
    <t>织构控制优化汽车用铝合金成形性能的机理研究</t>
  </si>
  <si>
    <t>汪小锋
韩改田
陈镇扬</t>
  </si>
  <si>
    <t>“三明治”结构CrB2复合Al2O3防护涂层的设计构筑与磨蚀机理研究</t>
  </si>
  <si>
    <t>王振玉
翁佳豪
许蓓蓓</t>
  </si>
  <si>
    <t>高织构重稀土基多晶材料的制备及其转动磁制冷能力研究</t>
  </si>
  <si>
    <t>王芳
孙仁兵
王亚娟</t>
  </si>
  <si>
    <t>复合双功能催化剂Metal@MOFs的连续缩合氧化反应机理研究</t>
  </si>
  <si>
    <t>张秋菊
赵亚云
杜红斌</t>
  </si>
  <si>
    <t>基于生物质炭的铁矿石烧结高效过滤燃烧机理及其调控机制研究</t>
  </si>
  <si>
    <t>赵加佩
石凡
许国春</t>
  </si>
  <si>
    <t>新型过渡金属氮(碳)/氮(氧)化物纳米复合材料的制备及其光催化降解VOCs性能研究</t>
  </si>
  <si>
    <t>刘思奇
戚为量
孟祥建</t>
  </si>
  <si>
    <t>多取代基有机氮羟基化合物的设计/合成及催化烃类选择氧化研究</t>
  </si>
  <si>
    <t>张巧红
李贝贝
高洁</t>
  </si>
  <si>
    <t>基于金属有机框架材料的贵金属修饰多孔碳基纳米二氧化钛光催化剂制备及性能研究</t>
  </si>
  <si>
    <t>徐清
张靖桢
范冬梅</t>
  </si>
  <si>
    <t>石墨烯泡沫为载体的复合光催化剂的设计合成和性能研究</t>
  </si>
  <si>
    <t>赵丹
付志强
蒋洵</t>
  </si>
  <si>
    <t>混合工艺制备高效稳定的金属氧化物/金属复合光解水催化剂</t>
  </si>
  <si>
    <t>Robabeh Bagheri
Zahoor Ahmad
沈梦婷</t>
  </si>
  <si>
    <t>高效有机金属盐催化苯并噁嗪树脂固化机理的研究</t>
  </si>
  <si>
    <t>闫红强
杨志杰
周赛春</t>
  </si>
  <si>
    <t>2,5-呋喃二甲酸（FDCA）结晶动力学及晶体粒径控制理论研究</t>
  </si>
  <si>
    <t>陆贻超
方雯婷
刘志春</t>
  </si>
  <si>
    <t>工程工艺优化的垂直二硫化钼催化剂用于催化生产可再生能源</t>
  </si>
  <si>
    <t>耿静
王唯
赵云星</t>
  </si>
  <si>
    <t>履带式水下观测机器人斜坡转向稳定行驶研究</t>
  </si>
  <si>
    <t>尚伟燕
袁云龙
迟军</t>
  </si>
  <si>
    <t>基于能量最优的不确定性工业机器人鲁棒轨迹规划</t>
  </si>
  <si>
    <t>叶凌箭
李英道
李园</t>
  </si>
  <si>
    <t>基于深度学习的机器人实时场景识别方法研究</t>
  </si>
  <si>
    <t>柳玉甜
樊慧丽
郑敏华</t>
  </si>
  <si>
    <t>海洋基桩防护机器人结构体系及避障运动控制技术研究</t>
  </si>
  <si>
    <t>易新华
常敏
赵青峰</t>
  </si>
  <si>
    <t xml:space="preserve">2017-10-15 </t>
  </si>
  <si>
    <t xml:space="preserve">2019-10-15 </t>
  </si>
  <si>
    <t>数据驱动的冶炼炉分布参数建模研究</t>
  </si>
  <si>
    <t>关宏伟
李华
李燕</t>
  </si>
  <si>
    <t>基于深度学习和相关滤波器的视觉目标跟踪算法研究及其在移动机器人中的应用</t>
  </si>
  <si>
    <t>杭州电子科技大学,</t>
  </si>
  <si>
    <t>邱雪娜
吕强
黄晶</t>
  </si>
  <si>
    <t xml:space="preserve">2018-02-15 </t>
  </si>
  <si>
    <t xml:space="preserve">2020-02-15 </t>
  </si>
  <si>
    <t>无标志点的便携上肢运动分析系统研究</t>
  </si>
  <si>
    <t>马晔
于常晓
蔡莱斯</t>
  </si>
  <si>
    <t>基于非线性分析的几类多调和椭圆方程解的性态研究</t>
  </si>
  <si>
    <t>胡良根
徐松
李娟</t>
  </si>
  <si>
    <t>分数阶微分方程数值解的小波方法及其力学应用研究</t>
  </si>
  <si>
    <t>朱莉
王延新
罗少盈</t>
  </si>
  <si>
    <t>热-力耦合激励下水凝胶非线性分析的维数分裂-插值型无单元Galerkin方法</t>
  </si>
  <si>
    <t>孙凤欣
葛春丽
王红梅</t>
  </si>
  <si>
    <t>离散可积系统的怪波解及其生成机制研究</t>
  </si>
  <si>
    <t>李茂华
贺劲松
王立洪</t>
  </si>
  <si>
    <t>工件可拒绝的干扰排序问题研究</t>
  </si>
  <si>
    <t>罗文昌
张艺
袁明贤</t>
  </si>
  <si>
    <t>开放量子系统中纠缠演化的理论研究</t>
  </si>
  <si>
    <t>程泂
郭海燕
郭心如</t>
  </si>
  <si>
    <t xml:space="preserve">轨道交通列车运行机理建模及交通流特性分析—基于弯道和坡度环境 </t>
  </si>
  <si>
    <t>孟祥佩
杨燕平
晏莉颖</t>
  </si>
  <si>
    <t>宁波地区小儿重症感染耐甲氧西林金黄色葡萄球菌致病毒力、分子流行病学及耐药相关性研究</t>
  </si>
  <si>
    <t>柯春海
马巧红
郑耀</t>
  </si>
  <si>
    <t>混合细胞体系构建仿骨细胞外基质及其生物学特性研究</t>
  </si>
  <si>
    <t>宁波市医疗中心李惠利东部医院,宁波大学医学院附属医院,</t>
  </si>
  <si>
    <t>赵基源
卢央芳
叶黎霞</t>
  </si>
  <si>
    <t>致病菌生物膜毒力基因序贯检测用于关节假体感染早期诊断的机制及相关研究</t>
  </si>
  <si>
    <t>宁波市中医院,</t>
  </si>
  <si>
    <t>彭兆祥
李瑾
应亚草</t>
  </si>
  <si>
    <t>lncRNA JPX-miR33a-Twist1调节轴在肺癌转移中的作用和分子机制</t>
  </si>
  <si>
    <t>龚朝辉
叶秀益
吴可晚</t>
  </si>
  <si>
    <t>血清外泌体中微RNA miRNA-21和miRNA-106b调控靶基因PTEN对肺癌侵袭转移的分子机制及生物学功能研究</t>
  </si>
  <si>
    <t>宁波大学医学院,台州市肿瘤医院,</t>
  </si>
  <si>
    <t>孙士芳
徐晨蕾
陈海林</t>
  </si>
  <si>
    <t>宁波大学医学院附属医院,</t>
  </si>
  <si>
    <t>磁性金属有机骨架材料的设计合成及其对新型环境污染物的选择性吸附与原位降解研究</t>
  </si>
  <si>
    <t>沈昊宇
胡美琴
董新艳</t>
  </si>
  <si>
    <t>“三明治式”多功能催化剂协同净化船舶尾气NOx、烃类和炭黑等多污染物的基础研究</t>
  </si>
  <si>
    <t>竺新波
胡雪慧
吴海茜</t>
  </si>
  <si>
    <t>PM2.5中环境持久性自由基的污染水平及其影响因素研究</t>
  </si>
  <si>
    <t>宁波市环境监测中心,</t>
  </si>
  <si>
    <t>徐梦侠
徐能斌
周军</t>
  </si>
  <si>
    <t>绿藻趋光方向/距离及时效在不同富营养水体中的效应研究</t>
  </si>
  <si>
    <t>陈慧
於宏
叶冰冰</t>
  </si>
  <si>
    <t>台风登陆减弱后外螺旋雨带在宁波局地发展引发大暴雨机理研究</t>
  </si>
  <si>
    <t>宁波市气象台</t>
  </si>
  <si>
    <t>段晶晶
郭建民
潘灵杰</t>
  </si>
  <si>
    <t>市气象局</t>
  </si>
  <si>
    <t>东海海域高缓蚀性能细菌及其代谢产物缓蚀机理研究</t>
  </si>
  <si>
    <t>Masoumeh Moradi Haghighi
郭浦山
卫晓阳</t>
  </si>
  <si>
    <t>基于PHA调控的污泥发酵产酸过程的影响行为与作用机制</t>
  </si>
  <si>
    <t>杨国靖
罗薇楠
唐力</t>
  </si>
  <si>
    <t>前列腺癌中SPOP高频突变致MyD88-NF-kB通路激活的分子机制研究</t>
  </si>
  <si>
    <t>宁波市鄞州人民医院,</t>
  </si>
  <si>
    <t>金晓锋
沈立亮
方帅</t>
  </si>
  <si>
    <t>影响甬优系列杂交水稻灌浆速率的表观转录组学研究</t>
  </si>
  <si>
    <t>宁波市农业科学研究院</t>
  </si>
  <si>
    <t>马炜炜
蔡克锋
周华成</t>
  </si>
  <si>
    <t>根癌农杆菌诱导的白花真樱HAT8基因的克隆及功能分析</t>
  </si>
  <si>
    <t>宁波检验检疫科学技术研究院,</t>
  </si>
  <si>
    <t>李文
付涛
王佳莹</t>
  </si>
  <si>
    <t>基于MT-3调控脑内铜、锌稳态失衡的术后认知功能障碍分子机制研究</t>
  </si>
  <si>
    <t>陈骏萍
郑晋伟
翟晓杰</t>
  </si>
  <si>
    <t>基于超薄二维MOF纳米片的蛋白激酶动态传感研究及应用</t>
  </si>
  <si>
    <t>胡宇芳
郝婷婷
张青青</t>
  </si>
  <si>
    <t>EGFR介导的顺磁性Gd2O3-黑TiO2诊疗联用型T1MRI复合纳米材料的研究</t>
  </si>
  <si>
    <t>马雪华
Muhammad Zubair Iqbal
罗利嘉</t>
  </si>
  <si>
    <t>表面超疏水化聚乳酸膜的多途径构建及血液相容性评价</t>
  </si>
  <si>
    <t>赵永青
余宏伟
张立兵</t>
  </si>
  <si>
    <t>胰岛淀粉样多肽在磷脂囊泡内的自组装机理研究</t>
  </si>
  <si>
    <t>周星飞
梁先庭
刘进军</t>
  </si>
  <si>
    <t>基于微流控芯片的无标记适配体传感器构建及其用于多抗生素残留同时分析方法研究</t>
  </si>
  <si>
    <t>李天华
陈西雪
周灵樱</t>
  </si>
  <si>
    <t>猕猴桃果实采后淀粉降解转录因子及调控机制解析</t>
  </si>
  <si>
    <t>杨震峰
俞超
曹建平</t>
  </si>
  <si>
    <t>基于多元指纹图谱的蟹糊特征风味物质构建及其风味形成的机理研究</t>
  </si>
  <si>
    <t>宁波市食品检验检测研究院</t>
  </si>
  <si>
    <t>江南大学粮食发酵工艺与技术国家工程实验室,</t>
  </si>
  <si>
    <t>邢家溧
李湘江
郑睿行</t>
  </si>
  <si>
    <t>宁波市市场监督管理局</t>
  </si>
  <si>
    <t>GABA支路在桃果实采后抗冷性中的作用研究</t>
  </si>
  <si>
    <t>曹士锋
蔡艳
俞信光</t>
  </si>
  <si>
    <t>由IgM介导的香鱼FcγR样蛋白抗菌免疫机制的研究</t>
  </si>
  <si>
    <t>史雨红
陈凯
梁亚芳</t>
  </si>
  <si>
    <t>泥蚶血红蛋白抗菌特异性的机理研究</t>
  </si>
  <si>
    <t>王素芳
斯越秀
虞晓沛</t>
  </si>
  <si>
    <t>近岸海域环境中拟除虫菊酯类农药污染微生物代谢及选择性降解机制研究</t>
  </si>
  <si>
    <t>孙爱丽
王秀娟
李雨琦</t>
  </si>
  <si>
    <t>Prohibitin蛋白在大黄鱼（Pseudosciaena crocea）精子发生过程中的功能研究</t>
  </si>
  <si>
    <t>侯聪聪
罗胜玉
高心明</t>
  </si>
  <si>
    <t>氧化石墨烯增强水泥基复合材料的徐变机理及调控模型</t>
  </si>
  <si>
    <t>徐亦冬
沈建生
吴萍</t>
  </si>
  <si>
    <t>非饱和/饱和土统一热水力耦合特性及热弹塑性本构模型研究</t>
  </si>
  <si>
    <t>熊勇林
葛武炳
江军伟</t>
  </si>
  <si>
    <t>去鼻后神经作用抑制嗜酸粒细胞性鼻息肉的研究</t>
  </si>
  <si>
    <t>徐明
郑敏敏
刘科益</t>
  </si>
  <si>
    <t>面向胃癌早期检测的内窥式放射荧光成像技术</t>
  </si>
  <si>
    <t>陈雪利
任胜寒
徐欣怡</t>
  </si>
  <si>
    <t>探索PRS15a、Notch和COX2基因调控胃癌细胞增长的关联机制</t>
  </si>
  <si>
    <t>石定
孙苓嘉
吴冬</t>
  </si>
  <si>
    <t>靶向胰腺癌干细胞双模态显像及光热治疗一体化分子探针研究</t>
  </si>
  <si>
    <t>中国科学院宁波材料技术与工程研究所,</t>
  </si>
  <si>
    <t>汪建华
吴盛赞
邢洁</t>
  </si>
  <si>
    <t>中国人民解放军第一一三医院</t>
  </si>
  <si>
    <t>FGFR3在白血病血管内皮组织中的高表达对其增殖能力影响的研究</t>
  </si>
  <si>
    <t>吴静怡
王芳
方琳</t>
  </si>
  <si>
    <t>SD大鼠腹壁穿支皮瓣去细胞支架制备及其血管化研究</t>
  </si>
  <si>
    <t>宁波市第六医院</t>
  </si>
  <si>
    <t>王欣
潘佳栋
黄耀鹏</t>
  </si>
  <si>
    <t>宁波市临床病理诊断中心</t>
  </si>
  <si>
    <t>线粒体DNA复制在PM2.5致胎盘滋养层细胞线粒体DNA拷贝数变化中的作用及分子机制研究</t>
  </si>
  <si>
    <t>李真
卓仁杰
唐春兰</t>
  </si>
  <si>
    <t>基于16S rRNA全长序列分析及培养组学技术的口岸病原菌谱筛查应用基础研究</t>
  </si>
  <si>
    <t>宁波国际旅行卫生保健中心</t>
  </si>
  <si>
    <t>孟祥莉
蒋小武
罗洁</t>
  </si>
  <si>
    <t>基于靶向深度测序的人感染H7N9禽流感病毒进化和变异研究</t>
  </si>
  <si>
    <t>倪红霞
焦素黎
王蓉</t>
  </si>
  <si>
    <t>人肠道病毒构象表位的生物信息学研究</t>
  </si>
  <si>
    <t>宁波市第二医院,</t>
  </si>
  <si>
    <t>董长征
刘丽亚
陈琴</t>
  </si>
  <si>
    <t>宁波卫生职业技术学院</t>
  </si>
  <si>
    <t>吲哚啉化合物高选择性远程导向直接官能团化反应的研究</t>
  </si>
  <si>
    <t>骆钧飞
高姗姗
赵延超</t>
  </si>
  <si>
    <t>高生理活性2-喹啉酮衍生物的构建新策略及其在药物合成中的应用</t>
  </si>
  <si>
    <t>魏文廷
应炜炜
孙天蛟</t>
  </si>
  <si>
    <t>用于亚低温溶栓治疗的pH/温度双敏感溶栓药物体系的研究</t>
  </si>
  <si>
    <t>赵玲玲
陈熔熔
牛立敬</t>
  </si>
  <si>
    <t>三叶青水溶性部位的化学成分研究</t>
  </si>
  <si>
    <t>丁丽
孙崇鲁
王淑君</t>
  </si>
  <si>
    <t>咖啡因治疗早产儿呼吸暂停的群体药动学及药效学研究</t>
  </si>
  <si>
    <t>叶朝辉
董卓亚
林丽云</t>
  </si>
  <si>
    <t>脓毒症中Sirt3/5促进NF-κB激活的功能和机制</t>
  </si>
  <si>
    <t>慈溪市妇幼保健院</t>
  </si>
  <si>
    <t>冯金燕
华旭丹
周江颖</t>
  </si>
  <si>
    <t>基于宏基因组学的感染诊断技术研究</t>
  </si>
  <si>
    <t>宁波市妇女儿童医院,宁波市疾病预防控制中心,</t>
  </si>
  <si>
    <t>许兆军
王艳
胡旭军</t>
  </si>
  <si>
    <t>miR-222在乳头状甲状腺癌发生过程中的生物学作用及其临床价值研究</t>
  </si>
  <si>
    <t>宁波市医学科学研究所,</t>
  </si>
  <si>
    <t>毛玉山
岑律军
汤珂珂</t>
  </si>
  <si>
    <t>皮肤癌的光学相干断层成像及早期诊断</t>
  </si>
  <si>
    <t>林秉奖
朱小霞
蒋如芬</t>
  </si>
  <si>
    <t>1,25(OH)2D3/VDR和Wnt/β-catenin信号通路在系统性硬化症中的交叉调控作用研究</t>
  </si>
  <si>
    <t>张瑾
丁毅
刘娟</t>
  </si>
  <si>
    <t>维生素D受体基因多态性与儿童维生素D利用的相关性研究</t>
  </si>
  <si>
    <t>潘婕文
庄丹燕
王飞</t>
  </si>
  <si>
    <t>宁波儿童重症感染肺炎克雷伯菌血清分型、致病毒力及其与ESBLs耐药基因相关性研究</t>
  </si>
  <si>
    <t>吴军华
何艳
张杰</t>
  </si>
  <si>
    <t>非诺贝特预防Pparα-/-小鼠发展代谢综合征的作用与机制研究</t>
  </si>
  <si>
    <t>刘爱明
汤治元
常黎明</t>
  </si>
  <si>
    <t>SGLT-2抑制剂对2型糖尿病患者CD4+T淋巴细胞亚群的影响研究</t>
  </si>
  <si>
    <t>王坤
李佳霖
何芳芳</t>
  </si>
  <si>
    <t>老年衰弱综合征与亚临床甲状腺功能减退相关性研究</t>
  </si>
  <si>
    <t>李琦
王珊珊
罗学胜</t>
  </si>
  <si>
    <t>宁波大学,</t>
  </si>
  <si>
    <t>基于脑脊液的原发性椎管内硬膜下肿瘤相关ctDNA标志物筛选的应用基础研究</t>
  </si>
  <si>
    <t>宁波市临床病理诊断中心,浙江大学医学院附属第二医院,</t>
  </si>
  <si>
    <t>沈方
周珏
郑玲</t>
  </si>
  <si>
    <t>Notch信号通路通过调节CXCR4的表达参与强直性脊柱炎髋关节韧带来源的类成纤维细胞的骨化过程研究</t>
  </si>
  <si>
    <t>刘登辉
赵宏
陈小军</t>
  </si>
  <si>
    <t>骨膜来源细胞联合VEGF缓释微囊治疗大鼠缺血皮瓣的实验研究</t>
  </si>
  <si>
    <t>竺枫
殷杰
滕晓峰</t>
  </si>
  <si>
    <t>枢椎棘突螺钉单侧应用的生物力学有限元研究</t>
  </si>
  <si>
    <t>宁波市鄞州区第二医院,</t>
  </si>
  <si>
    <t>刘观燚
周雷杰
李庆</t>
  </si>
  <si>
    <t>枸杞多糖在骨质疏松性成骨细胞凋亡的信号通路中的作用</t>
  </si>
  <si>
    <t>景磊
姚麒
罗远</t>
  </si>
  <si>
    <t>含富血小板血浆的可注射壳聚糖水凝胶对软骨缺损的修复作用</t>
  </si>
  <si>
    <t>李明
刘华
何志勇</t>
  </si>
  <si>
    <t>多个先天性多、并指（趾）畸形家系的遗传学研究</t>
  </si>
  <si>
    <t>徐吉海
戚建武
季慧慧</t>
  </si>
  <si>
    <t>基于外泌体共载BMP-2和万古霉素的温敏凝胶及其对骨髓炎治疗机制研究</t>
  </si>
  <si>
    <t>陶金
陈方城
林杭娟</t>
  </si>
  <si>
    <t>线粒体损伤在腰椎关节突关节退变发生、发展中作用机制的研究</t>
  </si>
  <si>
    <t>象山县第一人民医院</t>
  </si>
  <si>
    <t>王徐灿
张波
叶奕</t>
  </si>
  <si>
    <t>颈椎减压术后C5神经根麻痹的相关因素与循证医学研究</t>
  </si>
  <si>
    <t>吴海挺
庞清江
刘江涛</t>
  </si>
  <si>
    <t>PRP中HGF调控肌腱干细胞功能增殖分化的研究</t>
  </si>
  <si>
    <t>毛海蛟
王玲儿
姚立炜</t>
  </si>
  <si>
    <t>3D打印技术在HTO治疗内翻膝手术前辅助制作无菌模具或填充骨模型的临床应用</t>
  </si>
  <si>
    <t>章海均
罗浩
杨超</t>
  </si>
  <si>
    <t>CO2点阵激光治疗挛缩性瘢痕的有限元力学模型分析</t>
  </si>
  <si>
    <t>上海交通大学医学院附属第九人民医院 整复外科,</t>
  </si>
  <si>
    <t>胡瑞斌
周丹亚
王科杰</t>
  </si>
  <si>
    <t>余姚市人民医院</t>
  </si>
  <si>
    <t>宁波市第九医院</t>
  </si>
  <si>
    <t>宁波市第一医院,</t>
  </si>
  <si>
    <t>宁波明州医院</t>
  </si>
  <si>
    <t>氧化应激DNA损伤反应在哮喘发病中的作用及机制</t>
  </si>
  <si>
    <t>曹超
黄小萍
徐宁</t>
  </si>
  <si>
    <t>非小细胞肺癌患者外周血间质型循环肿瘤细胞中CD44v6的表达及作用</t>
  </si>
  <si>
    <t>杨明磊
周银杰
李军芳</t>
  </si>
  <si>
    <t>NSCLC EGFR突变（19del）细胞株对埃克替尼耐药模型的建立及耐药预警标志物外泌体microRNA的探索研究</t>
  </si>
  <si>
    <t>宁波市医学科学研究所,宁波市第九医院,</t>
  </si>
  <si>
    <t>虞亦鸣
陈轶尘
李超芬</t>
  </si>
  <si>
    <t>FOXA2通过介导Wnt/β- catenin信号通路调控肺癌转移的机制研究</t>
  </si>
  <si>
    <t>王珊珊
马红映
方晶晶</t>
  </si>
  <si>
    <t>CD54介导的肺靶向依达拉奉给药系统对急性肺损伤的治疗与机制研究</t>
  </si>
  <si>
    <t>李淑娟
刘福和
侯姗姗</t>
  </si>
  <si>
    <t>微小RNA miR-542-3p在NSCLC患者中的表达及其生物学功能研究</t>
  </si>
  <si>
    <t>李晨蔚
励新健
郭晶</t>
  </si>
  <si>
    <t>癌源外泌体加载CRISPR/Cas 9用于定向逆转肺癌T790M耐药的体外研究</t>
  </si>
  <si>
    <t>宁波市鄞州人民医院</t>
  </si>
  <si>
    <t>傅中明
孙红亚
邵静萍</t>
  </si>
  <si>
    <t>Caspase-1介导的细胞焦亡在脓毒症相关性肺损伤中的作用及机制研究</t>
  </si>
  <si>
    <t>宁波市医疗中心李惠利东部医院</t>
  </si>
  <si>
    <t>方建江
李增攀
周挺</t>
  </si>
  <si>
    <t xml:space="preserve">吉非替尼联合阿司匹林抑制突变型非小细胞肺癌细胞的增殖及其机制研究 </t>
  </si>
  <si>
    <t>温州医科大学,宁波市鄞州第二医院,</t>
  </si>
  <si>
    <t>俞淑芳
叶发青
张明</t>
  </si>
  <si>
    <t>尼克酰胺磷酸核糖转移酶NAMPT作为炎症介质参与胸腔积液病理过程的研究</t>
  </si>
  <si>
    <t>黄静
张巧丽
康宏伟</t>
  </si>
  <si>
    <t>宁波市医疗中心李惠利医院,</t>
  </si>
  <si>
    <t>基于磁性聚多巴胺MOFs材料的水样中增塑剂的分离富集研究</t>
  </si>
  <si>
    <t>闫迎华
陆宇捷
葛佳文</t>
  </si>
  <si>
    <t>基于电化学氧化的石化废水难降解有机污染物深度处理研究</t>
  </si>
  <si>
    <t>李浩
匡新谋
任秀秀</t>
  </si>
  <si>
    <t>人为非定态条件下选择性催化还原反应体系的研究</t>
  </si>
  <si>
    <t>陈耿
张署
李尊民</t>
  </si>
  <si>
    <t>丛枝菌根真菌-芦苇共生体系对滨海湿地石油污染土壤的修复效应研究</t>
  </si>
  <si>
    <t>吴伊波
李冬玲
刘英</t>
  </si>
  <si>
    <t>染化废水中难降解染料罗丹明6G与不同类型细菌主体结构的作用机制</t>
  </si>
  <si>
    <t>钱勇兴
曹永青
张倬玮</t>
  </si>
  <si>
    <t>超折射效应对中性地球大气反演技术的影响研究</t>
  </si>
  <si>
    <t>徐贤胜
余琛妍
杨慧梅</t>
  </si>
  <si>
    <t>类水滑石改性正渗透复合膜的研究</t>
  </si>
  <si>
    <t>逯鹏
杨胜
李文俊</t>
  </si>
  <si>
    <t>碱蓬浮床处理海水养殖废水增效技术及相关机制研究</t>
  </si>
  <si>
    <t>滕丽华
白春节
屠霄霞</t>
  </si>
  <si>
    <t>基于机器学习的学前儿童亲社会行为心理特征及脑机制研究</t>
  </si>
  <si>
    <t>宁波教育学院</t>
  </si>
  <si>
    <t>宁波市医疗中心李惠利东部医院,</t>
  </si>
  <si>
    <t>谢文澜
张克勤
郑庆文</t>
  </si>
  <si>
    <t>CRTC1信号通路在抑郁行为发生中的作用和机制研究</t>
  </si>
  <si>
    <t>宁波市康宁医院,</t>
  </si>
  <si>
    <t>张俊芳
倪赛琦
杜香菊</t>
  </si>
  <si>
    <t>精神分裂症发育障碍模型认知功能损伤的前额叶皮质机制</t>
  </si>
  <si>
    <t>张晓琴
余志鹏
赵奇琪</t>
  </si>
  <si>
    <t>视觉周边抑制在精神分裂症中的选择性改变及其神经机制研究</t>
  </si>
  <si>
    <t>王正春
凌云翔
晏思成</t>
  </si>
  <si>
    <t>调控MeCP2基因表达的miRNAs在海洛因复吸中的作用</t>
  </si>
  <si>
    <t>徐文锦
陈为升
洪青晓</t>
  </si>
  <si>
    <t>抑郁症相关的线粒体DNA突变研究</t>
  </si>
  <si>
    <t>宁波市康宁医院</t>
  </si>
  <si>
    <t>浙江大学遗传学研究所,</t>
  </si>
  <si>
    <t>张媛媛
冀延春
敬攀</t>
  </si>
  <si>
    <t>甲基苯丙胺成瘾程度神经电生理指标的新探索</t>
  </si>
  <si>
    <t>宁波戒毒研究中心,</t>
  </si>
  <si>
    <t>李龙辉
黄燕燕
张建兵</t>
  </si>
  <si>
    <t>基于CD44受体介导的阿托伐他汀前体药物的急性肾损伤靶向治疗研究</t>
  </si>
  <si>
    <t>浙江大学药学院,</t>
  </si>
  <si>
    <t>谭学莹
程侠卫
王乐健</t>
  </si>
  <si>
    <t>长链非编码RNA MIR4435-1HG调控肾癌细胞凋亡的机制研究</t>
  </si>
  <si>
    <t>吴科荣
张东旭
殷玮琪</t>
  </si>
  <si>
    <t>线粒体靶向性肽SS-31介导AMPK-SIRT1-p66Shc通路在脓毒症急性肾损伤中的机制研究</t>
  </si>
  <si>
    <t>孙敏
朱建华
章姗</t>
  </si>
  <si>
    <t>酪氨酸受体激酶RON介导NF-kB/EMT通路在去势抵抗性前列腺癌多西他赛耐药中的作用及其机制研究</t>
  </si>
  <si>
    <t>宁波市奉化区人民医院,</t>
  </si>
  <si>
    <t>马琪
陈少莹
刘厚先</t>
  </si>
  <si>
    <t>输尿管软镜中增强现实技术(AR)辅助虚拟导航系统的综合应用研究</t>
  </si>
  <si>
    <t>陈力
于殿君
陈铁定</t>
  </si>
  <si>
    <t>定量蛋白质组学在肝硬化急性肾损伤早期诊断的研究</t>
  </si>
  <si>
    <t>王来亮
罗群
周芳芳</t>
  </si>
  <si>
    <t>JAK2/STAT3通路调控REG1A 表达与膀胱癌恶性相关性的研究</t>
  </si>
  <si>
    <t>慈溪市人民医院</t>
  </si>
  <si>
    <t>上海同济大学附属第十人民医院,</t>
  </si>
  <si>
    <t>董雪成
彭波
耿江</t>
  </si>
  <si>
    <t>宁波市鄞州区第二医院</t>
  </si>
  <si>
    <t>细胞周期阻滞蛋白作为DCD肾移植术后肾功能恢复状况预测标记物的研究</t>
  </si>
  <si>
    <t>沈洲姬
崔晓波
仉超</t>
  </si>
  <si>
    <t>宁波市北仑区人民医院</t>
  </si>
  <si>
    <t>福建红树林放线菌多样性及其基因组研究</t>
  </si>
  <si>
    <t>张为艳
Slava S Epstein
粟登权</t>
  </si>
  <si>
    <t>快绿对神经炎症的抑制作用及其相关机制研究</t>
  </si>
  <si>
    <t>陈晓薇
孟波
卢波</t>
  </si>
  <si>
    <t>BAX基因启动子区DNA甲基化修饰对阿尔茨海默病的调控作用和分子机制研究</t>
  </si>
  <si>
    <t>宁波市临床病理诊断中心,</t>
  </si>
  <si>
    <t>李丽萍
丁祺
王媛媛</t>
  </si>
  <si>
    <t>miR-320调控Nox2/ROS通路介导缺血性神经元损伤的作用机制研究</t>
  </si>
  <si>
    <t>沈伟
胡均安
乐海伟</t>
  </si>
  <si>
    <t>CAV1激活IL33/ST2信号通路促胶质瘤侵袭微环境形成的机制研究</t>
  </si>
  <si>
    <t>宁波大学医学院,</t>
  </si>
  <si>
    <t>章建飞
励勇
管敏武</t>
  </si>
  <si>
    <t>应用味觉带测量鼓索神经切断后味觉变化的研究</t>
  </si>
  <si>
    <t>范洁
施泽涛
白薇琦</t>
  </si>
  <si>
    <t>温敏型壳聚糖水凝胶包载的bFGF在创伤性脑损伤修复中的作用研究</t>
  </si>
  <si>
    <t>陈再丰
华朔军
闻路通</t>
  </si>
  <si>
    <t>GFP-NSCs脑内移植对出血性脑卒中后小胶质细胞极化改变的作用</t>
  </si>
  <si>
    <t>温州医科大学附属第一医院,</t>
  </si>
  <si>
    <t>王振忠
章卫桥
王孟钧</t>
  </si>
  <si>
    <t>基于3.0T MR的多模态磁共振技术在脑胶质瘤术后复发与放射性坏死鉴别中的应用研究</t>
  </si>
  <si>
    <t>何瞻
冯盼盼
陈琪峰</t>
  </si>
  <si>
    <t>皮肌炎中Treg/Th17免疫调节失衡及表观遗传修饰的机制研究</t>
  </si>
  <si>
    <t>严旺
辜程遥
叶琴</t>
  </si>
  <si>
    <t>靛玉红衍生物对抗缺血性脑卒中神经保护机制的研究</t>
  </si>
  <si>
    <t>周飞
胡琴
陈佳</t>
  </si>
  <si>
    <t>白藜芦醇预处理和后处理对七氟醚麻醉后幼鼠海马区Rho GTP、caspase-3表达的影响及记忆功能保护的机制研究</t>
  </si>
  <si>
    <t>邓迎丰
王青芝
郑豪杰</t>
  </si>
  <si>
    <t>构建基于金纳米棒和siRNA的纳米诊疗体系用于有效的抑制肿瘤转移和药物耐药性的研究</t>
  </si>
  <si>
    <t>吴永祥
沈志鹏
刘荧</t>
  </si>
  <si>
    <t>基于柔性SERS衬底的癌症检测光谱技术研究</t>
  </si>
  <si>
    <t>姜涛
楼慈波
杜远远</t>
  </si>
  <si>
    <t>电沉积嵌入型MNPs@MOFs用于电化学检测细胞活性氧的研究</t>
  </si>
  <si>
    <t>于广霞
夏胡
宋新</t>
  </si>
  <si>
    <t>基于PNA探针的核酸定量检测系统及在胰腺癌早期诊断中的应用</t>
  </si>
  <si>
    <t>邢淑
孙蕾
邵筱琪</t>
  </si>
  <si>
    <t>基于SERS技术制作生物芯片对微量致病淀粉样蛋白的检测研究</t>
  </si>
  <si>
    <t>林冬冬
王万胜
陆澄</t>
  </si>
  <si>
    <t>基于OSMAC策略对海绵共生真菌中新型农用抗菌物质的挖掘</t>
  </si>
  <si>
    <t>丁立建
邱盼盼
黄立明</t>
  </si>
  <si>
    <t>基于二元纳米组装的SERS适体传感器及其真菌毒素检测研究</t>
  </si>
  <si>
    <t>徐霞
吕飞
能静</t>
  </si>
  <si>
    <t>3D打印连续碳纤维增强PEEK人工骨的制备及性能研究</t>
  </si>
  <si>
    <t>张建飞
陈  凯
张显云</t>
  </si>
  <si>
    <t>miR-455对子宫内膜间质细胞损伤的影响及机制的研究</t>
  </si>
  <si>
    <t>唐文波
陈藕景
翁红亚</t>
  </si>
  <si>
    <t>靶向PGRMC1对妊娠三阴性乳腺癌裸鼠的肿瘤抑制及子鼠致畸的风险研究</t>
  </si>
  <si>
    <t>杨华锋
钟镇铧
范凤凤</t>
  </si>
  <si>
    <t>自噬在2甲氧基雌二醇抑制乳腺癌生长发展中的作用及机制研究</t>
  </si>
  <si>
    <t>丁锦华
蒋黎
张豪杰</t>
  </si>
  <si>
    <t>酪氨酸激酶Lyn介导上皮间质化调控宫颈癌浸润转移分子机制研究</t>
  </si>
  <si>
    <t>柴守杰
王亦男
娄鹏荣</t>
  </si>
  <si>
    <t>MALAT1/ miR-485-5P/MAT2A 调控HPV16相关宫颈癌发生发展的分子机制研究</t>
  </si>
  <si>
    <t>铁炜炜
葛芬芬
范盈盈</t>
  </si>
  <si>
    <t>出血高危剖宫产手术自体血回输阈值的前瞻随机对照性研究</t>
  </si>
  <si>
    <t>严海雅
吴云
殷利军</t>
  </si>
  <si>
    <t>GPIIb/IIIa蛋白基因多态性与子痫前期相关性的研究</t>
  </si>
  <si>
    <t>程淑清
刘喜娟
蔡海瑞</t>
  </si>
  <si>
    <t>滤泡辅助性T细胞在免疫性不育小鼠发病中的作用机制研究</t>
  </si>
  <si>
    <t>宁波市中医院</t>
  </si>
  <si>
    <t>曹晓丹
夭荣平
张晓霞</t>
  </si>
  <si>
    <t>microRNA200c靶向上皮间质转化调节因子ZEB1参与子宫内膜异位症发生的分子机制研究</t>
  </si>
  <si>
    <t>郝志敏
杨素芬
李梅</t>
  </si>
  <si>
    <t>PD-L1、PD-1在三阴性乳腺癌中的表达及其与Foxp3+Treg细胞浸润的相关性研究</t>
  </si>
  <si>
    <t>贾秀鹏
蒙伶俐
李海莉</t>
  </si>
  <si>
    <t>基于多酚氧化酶耦合氧化的蓝莓花色苷降解机制研究</t>
  </si>
  <si>
    <t>刘亮
江凯
黎海涛</t>
  </si>
  <si>
    <t>海洋致病菌金黄色葡萄球菌耐高盐胁迫的机理解析</t>
  </si>
  <si>
    <t>芦晨阳
杨茗媛
韩姣姣</t>
  </si>
  <si>
    <t>基于脉冲强光处理的脂质氧化机制及控制研究</t>
  </si>
  <si>
    <t>曹少谦
戚向阳
张慧恩</t>
  </si>
  <si>
    <t>冷链马鲛鱼优势腐败菌的预测与控制模型研究</t>
  </si>
  <si>
    <t>浙江大学宁波理工学院,</t>
  </si>
  <si>
    <t>张书芬
沈坚
王绍辉</t>
  </si>
  <si>
    <t>鳀鱼发酵甲基营养型芽孢杆菌产蛋白酶的分子解释与催化特性研究</t>
  </si>
  <si>
    <t>苗英杰
宁豫昌
杨海宁</t>
  </si>
  <si>
    <t>基于鲜味受体T1R1/T1R3的鲜味肽与肌苷酸协同增鲜作用及其机制初探</t>
  </si>
  <si>
    <t>党亚丽 
唐霄
孙震</t>
  </si>
  <si>
    <t>魔芋葡甘低聚糖抑制冷冻鱼糜蛋白变性机理研究</t>
  </si>
  <si>
    <t>刘建华
顾赛麒
蔡燕萍</t>
  </si>
  <si>
    <t>两种刺参F-型凝集素的转录调控与功能研究</t>
  </si>
  <si>
    <t>邵铱娜
吕志猛
张真</t>
  </si>
  <si>
    <t>药源性海洋丝状鞘丝藻规模化生物膜贴壁培养的基础工艺研究</t>
  </si>
  <si>
    <t>程鹏飞
C. Benjamin Naman
孟冉</t>
  </si>
  <si>
    <t>香鱼抗菌肽β-Defensin参与抵抗鳗弧菌感染的分子机制研究</t>
  </si>
  <si>
    <t>周前进
康晋伟
周燕</t>
  </si>
  <si>
    <t>PPARɑ对黑鲷炎症反应调控机制的研究</t>
  </si>
  <si>
    <t>金敏
朱婷婷
潘婷婷</t>
  </si>
  <si>
    <t>γ-氨基丁酸对虎斑乌贼氨氮胁迫下体内解毒代谢途径调控研究</t>
  </si>
  <si>
    <t>彭瑞冰
蒋霞敏
赵晨曦</t>
  </si>
  <si>
    <t>刺参腐皮综合症发生相关circRNA及其调控miRNA表达的研究</t>
  </si>
  <si>
    <t>段雪梅
梁伟康
薛瑞萍</t>
  </si>
  <si>
    <t>花鲈MBL/MASPs介导的补体凝集素途径活化机制研究</t>
  </si>
  <si>
    <t>党云飞
乔丹
沈海钰</t>
  </si>
  <si>
    <t>银鲳CD36在脂肪酸跨膜转运中的作用与转录调控研究</t>
  </si>
  <si>
    <t>廖凯
冉照收
徐晓荣</t>
  </si>
  <si>
    <t>基于LID理念的“海绵城市”道路用OGFC混合料的渗透性能研究</t>
  </si>
  <si>
    <t>朱学兵
黄宝涛
沈荣</t>
  </si>
  <si>
    <t>长期荷载作用下钢-竹组合柱力学性能研究</t>
  </si>
  <si>
    <t>张家亮
许杰
翟佳磊</t>
  </si>
  <si>
    <t>长期行车荷载下浅埋地铁隧道及同向地面道路相互作用及变形研究</t>
  </si>
  <si>
    <t>浙江华展工程研究设计院有限公司,</t>
  </si>
  <si>
    <t>王娟
刘姝
蒋儿</t>
  </si>
  <si>
    <t>岩土工程中的多维主应力轴旋转研究</t>
  </si>
  <si>
    <t>宁波市轨道交通集团有限公司建设分公司,</t>
  </si>
  <si>
    <t>杨蕴明
姚燕明
吕楠</t>
  </si>
  <si>
    <t>基于环境温度非线性影响下的桥梁损坏探测研究</t>
  </si>
  <si>
    <t xml:space="preserve">陈永苍
Craig Matthew Hancock
</t>
  </si>
  <si>
    <t>装配式混凝土结构的压电阻抗分析及节点缺陷检测技术</t>
  </si>
  <si>
    <t>严蔚
林安珍
季瑶</t>
  </si>
  <si>
    <t>纤维网格增强碱激发矿渣砂浆加固钢筋混凝土梁的抗弯性能研究</t>
  </si>
  <si>
    <t>李波
尤翀
张鹏鹤</t>
  </si>
  <si>
    <t>带伸臂桁架超高层建筑结构基于多目标遗传算法的伸臂道数及布置位置关键问题研究</t>
  </si>
  <si>
    <t>陈跃
赵卓
袁蕾</t>
  </si>
  <si>
    <t>钢桥面铺装用聚氨酯混凝土的研究</t>
  </si>
  <si>
    <t>蒋志强
尤玉静
周坚</t>
  </si>
  <si>
    <t>沿海环境下纳米碳纤维活性粉末混凝土自感知性能研究</t>
  </si>
  <si>
    <t>汪晖
巴明芳
初汉增</t>
  </si>
  <si>
    <t>结合机器学习和数值模拟的人体热舒适度评价指标体系研究–以宁波地区梅雨季节自然通风建筑为例</t>
  </si>
  <si>
    <t>周彤宇
Hiroyuki Shinohara
尹梦天</t>
  </si>
  <si>
    <t>电化学修复对钢筋与混凝土粘结性能的影响机理及定量表征</t>
  </si>
  <si>
    <t>樊玮洁
边祖光
徐浩峰</t>
  </si>
  <si>
    <t>EB病毒LMP2A结合亲和体分子ZLMP2A-N对鼻咽癌细胞的靶向作用机制研究</t>
  </si>
  <si>
    <t>温州医科大学,</t>
  </si>
  <si>
    <t>岑丹维
毛珊珊
朱进顺</t>
  </si>
  <si>
    <t>长链非编码RNA-MALAT1在喉癌诊治作用及机制研究</t>
  </si>
  <si>
    <t>叶栋
王国利
王伟</t>
  </si>
  <si>
    <t>基于OCTA图像特征分析早期糖尿病视网膜病变量化诊断方法研究</t>
  </si>
  <si>
    <t>施彦
高巍
林呈飞</t>
  </si>
  <si>
    <t>大鼠慢性鼓膜穿孔中耳炎模型的建立与鉴定研究</t>
  </si>
  <si>
    <t>王日相
成立新
丁华新</t>
  </si>
  <si>
    <t>基于量化视网膜血管特征的糖尿病视网膜病变研究</t>
  </si>
  <si>
    <t>顾虹
沈肇萌
吴兆寿</t>
  </si>
  <si>
    <t>快速多光谱眼底成像技术在糖尿病视网膜病变早期诊断中的研究</t>
  </si>
  <si>
    <t>宁波蓝明信息科技有限公司</t>
  </si>
  <si>
    <t>陈硕
陈晓隆
佟萌萌</t>
  </si>
  <si>
    <t>宁波市眼科医院</t>
  </si>
  <si>
    <t>新型外周血长链非编码RNA在胃癌早期诊断中的价值及分子机制研究</t>
  </si>
  <si>
    <t>贺海斌
俞仲辉
张可静</t>
  </si>
  <si>
    <t>Sirt7对人结直肠癌细胞自噬和凋亡的影响及机制研究</t>
  </si>
  <si>
    <t>李洋
陈童恩
黄丹丹</t>
  </si>
  <si>
    <t>CRISPR/Cas9系统靶向敲除结直肠癌中的crosstalk抑制肿瘤生长的作用及其分子机制研究</t>
  </si>
  <si>
    <t>余永明
曹益晟
黄左安</t>
  </si>
  <si>
    <t>严重烧伤患者肠道菌群的动态变化及其对肠屏障功能的影响</t>
  </si>
  <si>
    <t>潘艳艳
范友芬
崔胜勇</t>
  </si>
  <si>
    <t>二十碳五烯酸调节PPARα/NFκB通路抗溃疡性结肠炎作用研究</t>
  </si>
  <si>
    <t>张晓宏
帅勇锋
汪丽</t>
  </si>
  <si>
    <t>linc-RoR竞争性结合miR-145-5p调控转录因子SOX2表达促进胃癌发生的机制研究</t>
  </si>
  <si>
    <t>俞秀冲
张谋成
沈洁</t>
  </si>
  <si>
    <t>结直肠癌患者CTCs中RAS基因的突变情况及其与预后的相关性研究</t>
  </si>
  <si>
    <t>宁波美晶医疗技术有限公司,</t>
  </si>
  <si>
    <t>杨沔
俞甲子
张晓晶</t>
  </si>
  <si>
    <t>CircRNA0015202参与胃癌发生的机制研究</t>
  </si>
  <si>
    <t>丁小云
钟静静
林韶波</t>
  </si>
  <si>
    <t>自噬在介导维生素D/VDR通路对实验性结肠炎保护作用中的机制研究</t>
  </si>
  <si>
    <t>周颖
沈晓伶
黄莎</t>
  </si>
  <si>
    <t>七氟烷后处理通过Nrf2/ARE信号通路保护大鼠肝脏缺血再灌注损伤的机制研究</t>
  </si>
  <si>
    <t>张凯
李林
李丽莎</t>
  </si>
  <si>
    <t>成纤维细胞生长因子1对APAP诱导小鼠肝损伤保护作用及其机制研究</t>
  </si>
  <si>
    <t>温州医科大学药学院,</t>
  </si>
  <si>
    <t>张谢
刘彦隆
祝美珍</t>
  </si>
  <si>
    <t>IL-1β介导的肿瘤微环境在n-3多不饱和脂肪酸抗肝癌中的作用机制研究</t>
  </si>
  <si>
    <t>邹祖全
王峰
杨永</t>
  </si>
  <si>
    <t>IGF-1通过调节自噬促进肝癌发生发展的研究</t>
  </si>
  <si>
    <t>王福艳
李明耀
贺芬宜</t>
  </si>
  <si>
    <t>脂联素及受体基因多态性与乙型肝炎的相关性研究</t>
  </si>
  <si>
    <t>象山县疾病预防控制中心,</t>
  </si>
  <si>
    <t>林建军
陆昱养
郑文颖</t>
  </si>
  <si>
    <t>超声辐照微泡联合吉西他滨对裸鼠胰腺癌种植瘤的生长及体外侵袭迁移能力的影响</t>
  </si>
  <si>
    <t>张涛
毛锋
李恒岩</t>
  </si>
  <si>
    <t>HUBP1介导lnc-BCAS2-1促进肝癌细胞增殖和侵袭的作用和机制研究</t>
  </si>
  <si>
    <t>许丰
李先鹏
王金波</t>
  </si>
  <si>
    <t>18F-FDG PET/CT联合血清肿瘤标志物及血常规指标在肝细胞肝癌诊断中的作用研究</t>
  </si>
  <si>
    <t>李克桑
徐建芬
程亦荃</t>
  </si>
  <si>
    <t>基于门静脉和肝静脉耦合的精准肝切除基础研究</t>
  </si>
  <si>
    <t>郑四鸣
任辉
李炎</t>
  </si>
  <si>
    <t>PPARα对胆汁淤积性肝病的调控作用与机制</t>
  </si>
  <si>
    <t>杨菊林
王欣
杨立锋</t>
  </si>
  <si>
    <t>CircScd1通过miR-357调节JAK2/STAT5信号通路参与非酒精性脂肪性肝病发病的机制研究</t>
  </si>
  <si>
    <t>李培飞
陆洪鹏
徐磊</t>
  </si>
  <si>
    <t>不同CT灌注模型对结直肠癌微循环评估价值的研究</t>
  </si>
  <si>
    <t>陈斌
李瑛
金银华</t>
  </si>
  <si>
    <t>大蒜素对心肌缺血再灌注所致心律失常的影响及机制研究</t>
  </si>
  <si>
    <t>宁海县第一医院,</t>
  </si>
  <si>
    <t>俞飞虎
苏斌杰
李红霞</t>
  </si>
  <si>
    <t>MEF2C基因突变导致先天性心脏病的机制研究</t>
  </si>
  <si>
    <t>乔晓辉
王志
陆丽骏</t>
  </si>
  <si>
    <t>白细胞趋化因子2对动脉粥样硬化过程中平滑肌细胞的作用及其机制研究</t>
  </si>
  <si>
    <t>何文明
朱海波
杨科金</t>
  </si>
  <si>
    <t>别嘌呤醇对3,4-苯并芘诱导的小鼠腹主动脉瘤形成的作用和机制研究</t>
  </si>
  <si>
    <t>许振宇
张露露
皇甫宁</t>
  </si>
  <si>
    <t>ADAM15基因在弥漫大B细胞淋巴瘤中的表达及其意义的研究</t>
  </si>
  <si>
    <t>杨澍均
葛群芳
张艳丽</t>
  </si>
  <si>
    <t>基于新型纳米材料的肿瘤血管靶向成像与光热治疗研究</t>
  </si>
  <si>
    <t>任方远
徐裕
张力彬</t>
  </si>
  <si>
    <t>Galectin-1在体内血管再生中的作用及其信号通路机制研究</t>
  </si>
  <si>
    <t>浙江省人民医院,</t>
  </si>
  <si>
    <t>林海燕
周颖
徐光泽</t>
  </si>
  <si>
    <t>扩张型心肌病心力衰竭患者血清外泌体miRNAs 标志物筛选及功能机制探索</t>
  </si>
  <si>
    <t>吴涛
杜艳涛
刘丽红</t>
  </si>
  <si>
    <t>CXCR4基因修饰的心脏干细胞exosome在大鼠心肌梗死后心肌再生与修复中的作用及机制研究</t>
  </si>
  <si>
    <t>高达
徐卫峰
巩玲俊</t>
  </si>
  <si>
    <t>PET-CT在评价冠心病心脏康复前后心肌活力与左心室功能的价值</t>
  </si>
  <si>
    <t>蔡小婕
李立成
张宏彬</t>
  </si>
  <si>
    <t>IFN-β介导JAK1-STAT1信号通路在缺血缺氧诱导心肌细胞凋亡中的作用及其机制探讨</t>
  </si>
  <si>
    <t>谢达奇
王世奇
余晶波</t>
  </si>
  <si>
    <t>ATF6信号传导通路参与HERG钾通道蛋白折叠及转运异常中作用机制的研究</t>
  </si>
  <si>
    <t>陈邦盛
蔡远翔
马小欣</t>
  </si>
  <si>
    <t>循环血炎症因子IL-6、MCP-1等在碳青霉烯类耐药肺炎克雷伯菌血流感染小鼠中早期诊断的临床应用评价</t>
  </si>
  <si>
    <t>宁波市疾病预防控制中心,</t>
  </si>
  <si>
    <t>王铮铮
马晓
许小敏</t>
  </si>
  <si>
    <t>宁波市中心血站</t>
  </si>
  <si>
    <t>NHEJ修复途径对铜绿假单胞菌生物被膜适应性的作用研究</t>
  </si>
  <si>
    <t>张玲莉
王建峰
费红军</t>
  </si>
  <si>
    <t>基于超快伏安法的高灵敏度重金属离子检测平台研究</t>
  </si>
  <si>
    <t>邬杨波
李宏
倪海燕</t>
  </si>
  <si>
    <t>细菌功能性2类整合子临床分布及播散机制的研究</t>
  </si>
  <si>
    <t>李情操
秦玲
屠艳烨</t>
  </si>
  <si>
    <t>睡眠时间与质量对儿童内皮素1、去甲肾上腺素水平及血压影响的队列研究</t>
  </si>
  <si>
    <t>龚清海
李辉
应焱燕</t>
  </si>
  <si>
    <t>临床百草枯中毒病人体内代谢物的鉴定与快速检测技术研究</t>
  </si>
  <si>
    <t>潘胜东
顾晓敏
梅秋红</t>
  </si>
  <si>
    <t>结核分枝杆菌ATP结合盒超家族外排泵基因表达与耐多药性产生的相关性研究</t>
  </si>
  <si>
    <t>车洋
林律
顾文珍</t>
  </si>
  <si>
    <t>炎症因子相关circRNA与原发性高血压的关联性研究</t>
  </si>
  <si>
    <t>宁波市鄞州区百丈街道社区卫生服务中心,</t>
  </si>
  <si>
    <t>钟发德
庄立
任佩佩</t>
  </si>
  <si>
    <t>EV71疫苗上市后大规模使用的流行病学效果和安全性队列研究</t>
  </si>
  <si>
    <t>叶莉霞
马瑞
李宁</t>
  </si>
  <si>
    <t>病理嗓音质量客观评估分级模型的关键性技术研究</t>
  </si>
  <si>
    <t>中国科学院深圳先进技术研究院,</t>
  </si>
  <si>
    <t>邹锋
燕楠
毛伟</t>
  </si>
  <si>
    <t>4种脑炎相关的虫媒病毒装甲RNA病毒样颗粒的制备和应用</t>
  </si>
  <si>
    <t>马思杰
周凌云
江胡洁</t>
  </si>
  <si>
    <t>基于拓扑异构酶（Topo II）与HDAC双靶点抑制剂的设计、合成及生物学研究</t>
  </si>
  <si>
    <t>章彬
窦振德
蔡鹏杰</t>
  </si>
  <si>
    <t>碳酸钙复合埃洛石纳米管的制备及其对降压药硝苯地平的缓释机理研究</t>
  </si>
  <si>
    <t>杨泽慧
李颖
张亚静</t>
  </si>
  <si>
    <t>可见光促进合成3,1-苯并噁嗪化合物的新方法研究及其在药物合成中的应用</t>
  </si>
  <si>
    <t>董友仁
李雷
赵船丽</t>
  </si>
  <si>
    <t>宁波市药品检验所</t>
  </si>
  <si>
    <t>基于ERβ介导的eNOS信号通路探索疏肝健脾化湿法对DEHP诱导大鼠勃起功能障碍的保护机制研究</t>
  </si>
  <si>
    <t>吴骏
贾占东
郜都</t>
  </si>
  <si>
    <t>基于神经递质探索电针对大鼠镇静作用机制研究</t>
  </si>
  <si>
    <t>徐英
刘美真
吴燕</t>
  </si>
  <si>
    <t>白芍总苷对缺血性脑损伤后脑线粒体保护作用的研究</t>
  </si>
  <si>
    <t>陈小丽
代小兰
刘倩菁</t>
  </si>
  <si>
    <t>加味当归贝母苦参丸对CNP大鼠脊髓氧化应激与疼痛影响的神经机制研究</t>
  </si>
  <si>
    <t>慈溪市中医医院</t>
  </si>
  <si>
    <t>郑军状
董静波
张尧</t>
  </si>
  <si>
    <t>肝星状细胞活化相关环状RNA筛选和功能分析及黄芪汤组分的干预效应</t>
  </si>
  <si>
    <t>周玉平
胡桂梅
吕雪幼</t>
  </si>
  <si>
    <t>自噬在黄连素抑制血管钙化中的作用及分子机制研究</t>
  </si>
  <si>
    <t>王双双
刘晶
赵若池</t>
  </si>
  <si>
    <t>基于PI3K/PTEN/AKT信号通路南方红豆杉水提物逆转非激素依赖性前列腺癌细胞多西他赛耐药的机制研究</t>
  </si>
  <si>
    <t>邬伟
褚斌斌
梁琳春</t>
  </si>
  <si>
    <t>黄连素液外敷对MRSA感染小鼠创面愈合的实验研究及对MRSA生物膜的作用</t>
  </si>
  <si>
    <t>上海中医药大学附属岳阳中西医结合医院,</t>
  </si>
  <si>
    <t>叶静静
叶姝
胡致恺</t>
  </si>
  <si>
    <t>冬凌草甲素基于下调Sema4D抑制人非小细胞肺癌增殖的机制研究</t>
  </si>
  <si>
    <t>何国浓
丁静
沈洁如</t>
  </si>
  <si>
    <t>红景天苷对半乳糖诱导的大鼠糖性白内障作用的实验研究</t>
  </si>
  <si>
    <t>胡启迪
袁建树
胡安丽</t>
  </si>
  <si>
    <t>养胃和络饮对慢性萎缩性胃炎大鼠MMPS/TIMPS表达的影响</t>
  </si>
  <si>
    <t>魏冬梅
张斌
王玲玲</t>
  </si>
  <si>
    <t>电针对脓毒症大鼠肠屏障功能保护作用的研究</t>
  </si>
  <si>
    <t>楼屹
葛丹霞
谢莉莉</t>
  </si>
  <si>
    <t>中药组分黄芪甲苷抑制非小细胞肺癌的研究</t>
  </si>
  <si>
    <t>黎晶晶
王隽
李士敏</t>
  </si>
  <si>
    <t xml:space="preserve">基于肠道菌群探讨白芍总苷治疗类风湿关节炎的作用机制研究 </t>
  </si>
  <si>
    <t>刘兴艳
汤晓
陈艳君</t>
  </si>
  <si>
    <t>julibroside J8抑制肿瘤血管内皮细胞增殖作用靶点及其相关细胞信号通路研究</t>
  </si>
  <si>
    <t>花慧
徐磊
周淑宁</t>
  </si>
  <si>
    <t>基于磷脂酰肌醇３激酶信号通路研究金荞麦黄酮对２型糖尿病大鼠胰岛素抵抗的影响</t>
  </si>
  <si>
    <t>阮洪生
王翰华
杨扬</t>
  </si>
  <si>
    <t>Real-time PCR用于检定川贝母掺伪情况的定量研究</t>
  </si>
  <si>
    <t>陈志禹
陈建伟
席时东</t>
  </si>
  <si>
    <t>三叶青抗小鼠免疫性肝损伤及其免疫调节机制的研究</t>
  </si>
  <si>
    <t>吉薇薇
李萍
孙媛</t>
  </si>
  <si>
    <t>基于Wnt/β-catenin信号通路的桑叶多组分对糖尿病肾病整体调节作用及分子机制研究</t>
  </si>
  <si>
    <t>季涛
蔡红蝶
吴玲玲</t>
  </si>
  <si>
    <t>基于MAPK凋亡通路浙玄参多糖保护脑缺血诱导神经损伤的研究</t>
  </si>
  <si>
    <t>马舒伟
王国康
徐璐娜</t>
  </si>
  <si>
    <t>山楂总三萜的仿生聚集体构建及药物性肝损伤保护作用机制研究</t>
  </si>
  <si>
    <t>夏晓静
周惠燕
管恩爽</t>
  </si>
  <si>
    <t>基于植物代谢组学技术的白术品质评价研究</t>
  </si>
  <si>
    <t>罗益远
崔明超
潘萍</t>
  </si>
  <si>
    <t>应用体外消化-吸收模型研究银杏叶中的有效成分</t>
  </si>
  <si>
    <t>周玉波
谢凌云
严爱娟</t>
  </si>
  <si>
    <t>多源不确定性环境下动态载荷识别的非侵入型非概率方法</t>
  </si>
  <si>
    <t>许孟辉  李善恩初广香</t>
  </si>
  <si>
    <t>凹凸棒复合材料对卷烟主流烟气的选择吸附特性及其机理</t>
  </si>
  <si>
    <t>Alternol联合TRAIL诱导肾癌凋亡的作用及其分子机制研究</t>
  </si>
  <si>
    <t>任雨
刘晓明
王雪</t>
  </si>
  <si>
    <t>宁波检验检疫科学技术研究院</t>
  </si>
  <si>
    <t>宁波出入境检验检疫局</t>
  </si>
  <si>
    <t>奉化区</t>
  </si>
  <si>
    <t>宁海县</t>
  </si>
  <si>
    <t>大榭</t>
  </si>
  <si>
    <t>东钱湖</t>
  </si>
  <si>
    <t>2016YFE0126700</t>
  </si>
  <si>
    <t>柔性半导体/磁致伸缩复合磁传感器的关键技术研发</t>
  </si>
  <si>
    <t>中国科学院宁波材料技术与工程研究所</t>
  </si>
  <si>
    <t>李润伟</t>
  </si>
  <si>
    <t>合作处</t>
  </si>
  <si>
    <t>日本国立材料研究所</t>
  </si>
  <si>
    <t>Y40304ZC01</t>
  </si>
  <si>
    <t>海洋工程装备材料腐蚀与防护关键技术基础研究--海洋环境下磨蚀过程的力学-电化学机理研究</t>
  </si>
  <si>
    <t>乌学东 陈晓刚</t>
  </si>
  <si>
    <t>计划处</t>
  </si>
  <si>
    <t>2015BAH20F04</t>
  </si>
  <si>
    <t>一站式科技服务关键技术研发及应用示范</t>
  </si>
  <si>
    <t>宁波市生产力促进中心</t>
  </si>
  <si>
    <t>林宏权</t>
  </si>
  <si>
    <t>高新处</t>
  </si>
  <si>
    <t>2015AA043005</t>
  </si>
  <si>
    <t>谐波减速器精密柔性薄壁轴承的研制与应用示范</t>
  </si>
  <si>
    <t>宁波慈兴轴承有限公司</t>
  </si>
  <si>
    <t>黎桂华</t>
  </si>
  <si>
    <t>慈溪市科技局</t>
  </si>
  <si>
    <t>2016YFB0700900</t>
  </si>
  <si>
    <t>基于材料基因工程的高丰度稀土永磁材料研究</t>
  </si>
  <si>
    <t>中国科学院宁波材料技术与工程研究所</t>
  </si>
  <si>
    <t>闫阿儒</t>
  </si>
  <si>
    <t>国家重点研发计划</t>
  </si>
  <si>
    <t>2016YFF0101400</t>
  </si>
  <si>
    <t>高分辨荧光显微成像仪研究及产业化</t>
  </si>
  <si>
    <t>宁波永新光学股份有限公司</t>
  </si>
  <si>
    <t>毛磊</t>
  </si>
  <si>
    <t>高新区科技局</t>
  </si>
  <si>
    <t>国家重点研发计划，宁波永新光学牵头占总资金的55.43%（1108.6万元）</t>
  </si>
  <si>
    <t>2016YFD0400304-03</t>
  </si>
  <si>
    <t>挤压装备智能化控制系统开发</t>
  </si>
  <si>
    <t>宁波市农业科学研究院</t>
  </si>
  <si>
    <t>凌建刚</t>
  </si>
  <si>
    <t>农社处</t>
  </si>
  <si>
    <t>国家重点研发计划子课题专题</t>
  </si>
  <si>
    <t>2016YFD0401500</t>
  </si>
  <si>
    <t>中式传统肉制品绝色制造关键技术与装备研发及示范</t>
  </si>
  <si>
    <t>宁波大学</t>
  </si>
  <si>
    <t>曹锦轩</t>
  </si>
  <si>
    <t>新型复合果蔬汁特征风味的稳态化技术及应用示范</t>
  </si>
  <si>
    <t>长江下游优质、多抗、高产单季晚粳水稻新品种培育</t>
  </si>
  <si>
    <t>马荣荣</t>
  </si>
  <si>
    <t>2015BAD17B02-3</t>
  </si>
  <si>
    <t>水产品加工过程中危害因素的识别与脱除技术研究</t>
  </si>
  <si>
    <t>潘道东</t>
  </si>
  <si>
    <t>2017YFC0703502</t>
  </si>
  <si>
    <t>一体化关键预制构件及新型木竹组合结构</t>
  </si>
  <si>
    <t>李玉顺</t>
  </si>
  <si>
    <t>2016YFC1305901</t>
  </si>
  <si>
    <t>致病基因和易感基因及发病风险预测</t>
  </si>
  <si>
    <t>王钦文</t>
  </si>
  <si>
    <t>2016YFC1402205</t>
  </si>
  <si>
    <t>微塑料附着生物传播与微塑料海洋生态环境影响评估技术研究</t>
  </si>
  <si>
    <t>张德民</t>
  </si>
  <si>
    <t>2016YFC0702107</t>
  </si>
  <si>
    <t>智慧建造数据资源利用技术和BIM集成技术研究</t>
  </si>
  <si>
    <t>郑荣跃</t>
  </si>
  <si>
    <t>2017YFC0702902</t>
  </si>
  <si>
    <t>既有居住建筑防灾改造自复位液压阻尼器研发及分析与设计方法研究</t>
  </si>
  <si>
    <t>布占宇</t>
  </si>
  <si>
    <t>2016YFC0701804-3</t>
  </si>
  <si>
    <t>工业化建筑连接点质量检测技术</t>
  </si>
  <si>
    <t>李俊华</t>
  </si>
  <si>
    <t>2016ZX09101071</t>
  </si>
  <si>
    <t>中药派能达胶囊的临床研究和产业化</t>
  </si>
  <si>
    <t>宁波天真制药有限公司</t>
  </si>
  <si>
    <t>郑智茵</t>
  </si>
  <si>
    <t>北仑区科技局</t>
  </si>
  <si>
    <t>国家新药创制重大专项</t>
  </si>
  <si>
    <t>2016YFC1100900</t>
  </si>
  <si>
    <t>动物源组织或器官免疫原性消除及防钙化技术</t>
  </si>
  <si>
    <t>宁波胜杰康生物科技有限公司</t>
  </si>
  <si>
    <t>钟  伟</t>
  </si>
  <si>
    <t>杭州湾新区经发局</t>
  </si>
  <si>
    <t>国家重点研发计划项目</t>
  </si>
  <si>
    <t>2016YFC0101800</t>
  </si>
  <si>
    <t>新一代核医学成像设备用光转换功能材料研发</t>
  </si>
  <si>
    <t>蒋  俊   谈小建   秦海明</t>
  </si>
  <si>
    <t>2016YFC1101902</t>
  </si>
  <si>
    <t>人工关节耐磨聚乙烯材料开发及产业化</t>
  </si>
  <si>
    <t>付俊</t>
  </si>
  <si>
    <t>2016YFD0400600</t>
  </si>
  <si>
    <t>肠道微生态调控技术研究和营养健康食品创制及产业化</t>
  </si>
  <si>
    <t>宁波御坊堂生物科技有限公司</t>
  </si>
  <si>
    <t>贾福怀</t>
  </si>
  <si>
    <t>海曙区科技局</t>
  </si>
  <si>
    <t>2016YFC0106106</t>
  </si>
  <si>
    <t>导航微创神经外科手术集成解决方案应用示范基地建设</t>
  </si>
  <si>
    <t>宁波市第一医院</t>
  </si>
  <si>
    <t>高翔</t>
  </si>
  <si>
    <t>宁波市卫计委</t>
  </si>
  <si>
    <t>2017YFC0108902</t>
  </si>
  <si>
    <t>超导磁体及梯度线圈子系统研制</t>
  </si>
  <si>
    <t>宁波健信核磁技术有限公司</t>
  </si>
  <si>
    <t>姚海锋</t>
  </si>
  <si>
    <t>2017YFD0501905</t>
  </si>
  <si>
    <t>母畜繁殖调控新兽药研发</t>
  </si>
  <si>
    <t>宁波三生生物科技有限公司</t>
  </si>
  <si>
    <t>翁士乔</t>
  </si>
  <si>
    <t>2017YFC1404505</t>
  </si>
  <si>
    <t>近海病原微生物灾害形成机制与监测预警技术研究</t>
  </si>
  <si>
    <t>浙江正力安拓生物科技有限公司</t>
  </si>
  <si>
    <t>江禹</t>
  </si>
  <si>
    <t>2017YFC0114101</t>
  </si>
  <si>
    <t>基于医疗“互联网+”的国产创新医疗设备应用示范</t>
  </si>
  <si>
    <t>北仑区人民医院</t>
  </si>
  <si>
    <t>张幸国   王晓春   邬雨芳</t>
  </si>
  <si>
    <t>2017YFC0114102</t>
  </si>
  <si>
    <t>微创手术系列国产医疗设备应用示范研究</t>
  </si>
  <si>
    <t>姜建帅   陈晓峰   励新健</t>
  </si>
  <si>
    <t>2017YFC0114104</t>
  </si>
  <si>
    <t>远程病理数字化诊断医疗设备应用示范</t>
  </si>
  <si>
    <t>宁波市临床病理诊断中心</t>
  </si>
  <si>
    <t>2017YFC0114107</t>
  </si>
  <si>
    <t>陈革     孙陈磊</t>
  </si>
  <si>
    <t>慈溪市科技局</t>
  </si>
  <si>
    <t>高新区科技局</t>
  </si>
  <si>
    <t>江北区科技局</t>
  </si>
  <si>
    <t>鄞州区科技局</t>
  </si>
  <si>
    <t>保税区科技局</t>
  </si>
  <si>
    <t>余姚市科技局</t>
  </si>
  <si>
    <t>北仑区科技局</t>
  </si>
  <si>
    <t>奉化市科技局</t>
  </si>
  <si>
    <t>海曙区科技局</t>
  </si>
  <si>
    <t>象山县科技局</t>
  </si>
  <si>
    <t>镇海区科技局</t>
  </si>
  <si>
    <t>杭州湾新区经发局</t>
  </si>
  <si>
    <t>2018A35002</t>
  </si>
  <si>
    <t xml:space="preserve">高新区科技局 </t>
  </si>
  <si>
    <t>西安电子科技大学宁波信息技术研究院</t>
  </si>
  <si>
    <t xml:space="preserve">镇海区科技局 </t>
  </si>
  <si>
    <t>合作处</t>
  </si>
  <si>
    <t>2017YFD0400703-5</t>
  </si>
  <si>
    <t>2017YFD0100405</t>
  </si>
  <si>
    <t>高新处</t>
  </si>
  <si>
    <t>农社处</t>
  </si>
  <si>
    <t>2018-03-01</t>
  </si>
  <si>
    <t>2017-07-01</t>
  </si>
  <si>
    <t>2018-01-01</t>
  </si>
  <si>
    <t xml:space="preserve">2018-01-01 </t>
  </si>
  <si>
    <t>2018-02-01</t>
  </si>
  <si>
    <t xml:space="preserve">2018-03-01  </t>
  </si>
  <si>
    <t xml:space="preserve">2018-03-28 </t>
  </si>
  <si>
    <t xml:space="preserve">2018-06-01 </t>
  </si>
  <si>
    <t xml:space="preserve">2018-03-01 </t>
  </si>
  <si>
    <t xml:space="preserve">2018-01-01  </t>
  </si>
  <si>
    <t xml:space="preserve">2017-09-01 </t>
  </si>
  <si>
    <t xml:space="preserve">2018-01-01 </t>
  </si>
  <si>
    <t xml:space="preserve">2017-12-01 </t>
  </si>
  <si>
    <t xml:space="preserve">2018-02-01 </t>
  </si>
  <si>
    <t>2018-01-01</t>
  </si>
  <si>
    <t xml:space="preserve">2018-01-08 </t>
  </si>
  <si>
    <t>2017-10-01</t>
  </si>
  <si>
    <t>2017-12-01</t>
  </si>
  <si>
    <t>2018A610001</t>
  </si>
  <si>
    <t>2018A610002</t>
  </si>
  <si>
    <t>2018A610003</t>
  </si>
  <si>
    <t>2018A610004</t>
  </si>
  <si>
    <t>2018A610005</t>
  </si>
  <si>
    <t>2018A610006</t>
  </si>
  <si>
    <t>2018A610007</t>
  </si>
  <si>
    <t>2018A610008</t>
  </si>
  <si>
    <t>2018A610009</t>
  </si>
  <si>
    <t>2018A610010</t>
  </si>
  <si>
    <t>2018A610011</t>
  </si>
  <si>
    <t>2018A610012</t>
  </si>
  <si>
    <t>2018A610013</t>
  </si>
  <si>
    <t>2018A610014</t>
  </si>
  <si>
    <t>2018A610015</t>
  </si>
  <si>
    <t>2018A610016</t>
  </si>
  <si>
    <t>2018A610017</t>
  </si>
  <si>
    <t>2018A610018</t>
  </si>
  <si>
    <t>2018A610019</t>
  </si>
  <si>
    <t>2018A610020</t>
  </si>
  <si>
    <t>2018A610021</t>
  </si>
  <si>
    <t>2018A610022</t>
  </si>
  <si>
    <t>2018A610023</t>
  </si>
  <si>
    <t>2018A610024</t>
  </si>
  <si>
    <t>2018A610025</t>
  </si>
  <si>
    <t>2018A610026</t>
  </si>
  <si>
    <t>2018A610027</t>
  </si>
  <si>
    <t>2018A610028</t>
  </si>
  <si>
    <t>2018A610029</t>
  </si>
  <si>
    <t>2018A610030</t>
  </si>
  <si>
    <t>2018A610031</t>
  </si>
  <si>
    <t>2018A610032</t>
  </si>
  <si>
    <t>2018A610033</t>
  </si>
  <si>
    <t>2018A610034</t>
  </si>
  <si>
    <t>2018A610035</t>
  </si>
  <si>
    <t>2018A610036</t>
  </si>
  <si>
    <t>2018A610037</t>
  </si>
  <si>
    <t>2018A610038</t>
  </si>
  <si>
    <t>2018A610039</t>
  </si>
  <si>
    <t>2018A610040</t>
  </si>
  <si>
    <t>2018A610041</t>
  </si>
  <si>
    <t>2018A610042</t>
  </si>
  <si>
    <t>2018A610043</t>
  </si>
  <si>
    <t>2018A610044</t>
  </si>
  <si>
    <t>2018A610045</t>
  </si>
  <si>
    <t>2018A610046</t>
  </si>
  <si>
    <t>2018A610047</t>
  </si>
  <si>
    <t>2018A610048</t>
  </si>
  <si>
    <t>2018A610049</t>
  </si>
  <si>
    <t>2018A610050</t>
  </si>
  <si>
    <t>2018A610051</t>
  </si>
  <si>
    <t>2018A610052</t>
  </si>
  <si>
    <t>2018A610053</t>
  </si>
  <si>
    <t>2018A610054</t>
  </si>
  <si>
    <t>2018A610055</t>
  </si>
  <si>
    <t>2018A610056</t>
  </si>
  <si>
    <t>2018A610057</t>
  </si>
  <si>
    <t>2018A610058</t>
  </si>
  <si>
    <t>2018A610059</t>
  </si>
  <si>
    <t>2018A610060</t>
  </si>
  <si>
    <t>2018A610061</t>
  </si>
  <si>
    <t>2018A610062</t>
  </si>
  <si>
    <t>2018A610063</t>
  </si>
  <si>
    <t>2018A610064</t>
  </si>
  <si>
    <t>2018A610065</t>
  </si>
  <si>
    <t>2018A610066</t>
  </si>
  <si>
    <t>2018A610067</t>
  </si>
  <si>
    <t>2018A610068</t>
  </si>
  <si>
    <t>2018A610069</t>
  </si>
  <si>
    <t>2018A610070</t>
  </si>
  <si>
    <t>2018A610071</t>
  </si>
  <si>
    <t>2018A610072</t>
  </si>
  <si>
    <t>2018A610073</t>
  </si>
  <si>
    <t>2018A610074</t>
  </si>
  <si>
    <t>2018A610075</t>
  </si>
  <si>
    <t>2018A610076</t>
  </si>
  <si>
    <t>2018A610077</t>
  </si>
  <si>
    <t>2018A610078</t>
  </si>
  <si>
    <t>2018A610079</t>
  </si>
  <si>
    <t>2018A610080</t>
  </si>
  <si>
    <t>2018A610081</t>
  </si>
  <si>
    <t>2018A610082</t>
  </si>
  <si>
    <t>2018A610083</t>
  </si>
  <si>
    <t>2018A610084</t>
  </si>
  <si>
    <t>2018A610085</t>
  </si>
  <si>
    <t>2018A610086</t>
  </si>
  <si>
    <t>2018A610087</t>
  </si>
  <si>
    <t>2018A610088</t>
  </si>
  <si>
    <t>2018A610089</t>
  </si>
  <si>
    <t>2018A610090</t>
  </si>
  <si>
    <t>2018A610091</t>
  </si>
  <si>
    <t>2018A610092</t>
  </si>
  <si>
    <t>2018A610093</t>
  </si>
  <si>
    <t>2018A610094</t>
  </si>
  <si>
    <t>2018A610095</t>
  </si>
  <si>
    <t>2018A610096</t>
  </si>
  <si>
    <t>2018A610097</t>
  </si>
  <si>
    <t>2018A610098</t>
  </si>
  <si>
    <t>2018A610099</t>
  </si>
  <si>
    <t>2018A610100</t>
  </si>
  <si>
    <t>2018A610101</t>
  </si>
  <si>
    <t>2018A610102</t>
  </si>
  <si>
    <t>2018A610103</t>
  </si>
  <si>
    <t>2018A610104</t>
  </si>
  <si>
    <t>2018A610105</t>
  </si>
  <si>
    <t>2018A610106</t>
  </si>
  <si>
    <t>2018A610107</t>
  </si>
  <si>
    <t>2018A610108</t>
  </si>
  <si>
    <t>2018A610109</t>
  </si>
  <si>
    <t>2018A610110</t>
  </si>
  <si>
    <t>2018A610111</t>
  </si>
  <si>
    <t>2018A610112</t>
  </si>
  <si>
    <t>2018A610113</t>
  </si>
  <si>
    <t>2018A610114</t>
  </si>
  <si>
    <t>2018A610115</t>
  </si>
  <si>
    <t>2018A610116</t>
  </si>
  <si>
    <t>2018A610117</t>
  </si>
  <si>
    <t>2018A610118</t>
  </si>
  <si>
    <t>2018A610119</t>
  </si>
  <si>
    <t>2018A610120</t>
  </si>
  <si>
    <t>2018A610121</t>
  </si>
  <si>
    <t>2018A610122</t>
  </si>
  <si>
    <t>2018A610123</t>
  </si>
  <si>
    <t>2018A610124</t>
  </si>
  <si>
    <t>2018A610125</t>
  </si>
  <si>
    <t>2018A610126</t>
  </si>
  <si>
    <t>2018A610127</t>
  </si>
  <si>
    <t>2018A610128</t>
  </si>
  <si>
    <t>2018A610129</t>
  </si>
  <si>
    <t>2018A610130</t>
  </si>
  <si>
    <t>2018A610131</t>
  </si>
  <si>
    <t>2018A610132</t>
  </si>
  <si>
    <t>2018A610133</t>
  </si>
  <si>
    <t>2018A610134</t>
  </si>
  <si>
    <t>2018A610135</t>
  </si>
  <si>
    <t>2018A610136</t>
  </si>
  <si>
    <t>2018A610137</t>
  </si>
  <si>
    <t>2018A610138</t>
  </si>
  <si>
    <t>2018A610139</t>
  </si>
  <si>
    <t>2018A610140</t>
  </si>
  <si>
    <t>2018A610141</t>
  </si>
  <si>
    <t>2018A610142</t>
  </si>
  <si>
    <t>2018A610143</t>
  </si>
  <si>
    <t>2018A610144</t>
  </si>
  <si>
    <t>2018A610145</t>
  </si>
  <si>
    <t>2018A610146</t>
  </si>
  <si>
    <t>2018A610147</t>
  </si>
  <si>
    <t>2018A610148</t>
  </si>
  <si>
    <t>2018A610149</t>
  </si>
  <si>
    <t>2018A610150</t>
  </si>
  <si>
    <t>2018A610151</t>
  </si>
  <si>
    <t>2018A610152</t>
  </si>
  <si>
    <t>2018A610153</t>
  </si>
  <si>
    <t>2018A610154</t>
  </si>
  <si>
    <t>2018A610155</t>
  </si>
  <si>
    <t>2018A610156</t>
  </si>
  <si>
    <t>2018A610157</t>
  </si>
  <si>
    <t>2018A610158</t>
  </si>
  <si>
    <t>2018A610159</t>
  </si>
  <si>
    <t>2018A610160</t>
  </si>
  <si>
    <t>2018A610161</t>
  </si>
  <si>
    <t>2018A610162</t>
  </si>
  <si>
    <t>2018A610163</t>
  </si>
  <si>
    <t>2018A610164</t>
  </si>
  <si>
    <t>2018A610165</t>
  </si>
  <si>
    <t>2018A610166</t>
  </si>
  <si>
    <t>2018A610167</t>
  </si>
  <si>
    <t>2018A610168</t>
  </si>
  <si>
    <t>2018A610169</t>
  </si>
  <si>
    <t>2018A610170</t>
  </si>
  <si>
    <t>2018A610171</t>
  </si>
  <si>
    <t>2018A610172</t>
  </si>
  <si>
    <t>2018A610173</t>
  </si>
  <si>
    <t>2018A610174</t>
  </si>
  <si>
    <t>2018A610175</t>
  </si>
  <si>
    <t>2018A610176</t>
  </si>
  <si>
    <t>2018A610177</t>
  </si>
  <si>
    <t>2018A610178</t>
  </si>
  <si>
    <t>2018A610179</t>
  </si>
  <si>
    <t>2018A610180</t>
  </si>
  <si>
    <t>2018A610181</t>
  </si>
  <si>
    <t>2018A610182</t>
  </si>
  <si>
    <t>2018A610183</t>
  </si>
  <si>
    <t>2018A610184</t>
  </si>
  <si>
    <t>2018A610185</t>
  </si>
  <si>
    <t>2018A610186</t>
  </si>
  <si>
    <t>2018A610187</t>
  </si>
  <si>
    <t>2018A610188</t>
  </si>
  <si>
    <t>2018A610189</t>
  </si>
  <si>
    <t>2018A610190</t>
  </si>
  <si>
    <t>2018A610191</t>
  </si>
  <si>
    <t>2018A610192</t>
  </si>
  <si>
    <t>2018A610193</t>
  </si>
  <si>
    <t>2018A610194</t>
  </si>
  <si>
    <t>2018A610195</t>
  </si>
  <si>
    <t>2018A610196</t>
  </si>
  <si>
    <t>2018A610197</t>
  </si>
  <si>
    <t>2018A610198</t>
  </si>
  <si>
    <t>2018A610199</t>
  </si>
  <si>
    <t>2018A610200</t>
  </si>
  <si>
    <t>2018A610201</t>
  </si>
  <si>
    <t>2018A610202</t>
  </si>
  <si>
    <t>2018A610203</t>
  </si>
  <si>
    <t>2018A610204</t>
  </si>
  <si>
    <t>2018A610205</t>
  </si>
  <si>
    <t>2018A610206</t>
  </si>
  <si>
    <t>2018A610207</t>
  </si>
  <si>
    <t>2018A610208</t>
  </si>
  <si>
    <t>2018A610209</t>
  </si>
  <si>
    <t>2018A610210</t>
  </si>
  <si>
    <t>2018A610211</t>
  </si>
  <si>
    <t>2018A610212</t>
  </si>
  <si>
    <t>2018A610213</t>
  </si>
  <si>
    <t>2018A610214</t>
  </si>
  <si>
    <t>2018A610215</t>
  </si>
  <si>
    <t>2018A610216</t>
  </si>
  <si>
    <t>2018A610217</t>
  </si>
  <si>
    <t>2018A610218</t>
  </si>
  <si>
    <t>2018A610219</t>
  </si>
  <si>
    <t>2018A610220</t>
  </si>
  <si>
    <t>2018A610221</t>
  </si>
  <si>
    <t>2018A610222</t>
  </si>
  <si>
    <t>2018A610223</t>
  </si>
  <si>
    <t>2018A610224</t>
  </si>
  <si>
    <t>2018A610225</t>
  </si>
  <si>
    <t>2018A610226</t>
  </si>
  <si>
    <t>2018A610227</t>
  </si>
  <si>
    <t>2018A610228</t>
  </si>
  <si>
    <t>2018A610229</t>
  </si>
  <si>
    <t>2018A610230</t>
  </si>
  <si>
    <t>2018A610231</t>
  </si>
  <si>
    <t>2018A610232</t>
  </si>
  <si>
    <t>2018A610233</t>
  </si>
  <si>
    <t>2018A610234</t>
  </si>
  <si>
    <t>2018A610235</t>
  </si>
  <si>
    <t>2018A610236</t>
  </si>
  <si>
    <t>2018A610237</t>
  </si>
  <si>
    <t>2018A610238</t>
  </si>
  <si>
    <t>2018A610239</t>
  </si>
  <si>
    <t>2018A610240</t>
  </si>
  <si>
    <t>2018A610241</t>
  </si>
  <si>
    <t>2018A610242</t>
  </si>
  <si>
    <t>2018A610243</t>
  </si>
  <si>
    <t>2018A610244</t>
  </si>
  <si>
    <t>2018A610245</t>
  </si>
  <si>
    <t>2018A610246</t>
  </si>
  <si>
    <t>2018A610247</t>
  </si>
  <si>
    <t>2018A610248</t>
  </si>
  <si>
    <t>2018A610249</t>
  </si>
  <si>
    <t>2018A610250</t>
  </si>
  <si>
    <t>2018A610251</t>
  </si>
  <si>
    <t>2018A610252</t>
  </si>
  <si>
    <t>2018A610253</t>
  </si>
  <si>
    <t>2018A610254</t>
  </si>
  <si>
    <t>2018A610255</t>
  </si>
  <si>
    <t>2018A610256</t>
  </si>
  <si>
    <t>2018A610257</t>
  </si>
  <si>
    <t>2018A610258</t>
  </si>
  <si>
    <t>2018A610259</t>
  </si>
  <si>
    <t>2018A610260</t>
  </si>
  <si>
    <t>2018A610261</t>
  </si>
  <si>
    <t>2018A610262</t>
  </si>
  <si>
    <t>2018A610263</t>
  </si>
  <si>
    <t>2018A610264</t>
  </si>
  <si>
    <t>2018A610265</t>
  </si>
  <si>
    <t>2018A610266</t>
  </si>
  <si>
    <t>2018A610267</t>
  </si>
  <si>
    <t>2018A610268</t>
  </si>
  <si>
    <t>2018A610269</t>
  </si>
  <si>
    <t>2018A610270</t>
  </si>
  <si>
    <t>2018A610271</t>
  </si>
  <si>
    <t>2018A610272</t>
  </si>
  <si>
    <t>2018A610273</t>
  </si>
  <si>
    <t>2018A610274</t>
  </si>
  <si>
    <t>2018A610275</t>
  </si>
  <si>
    <t>2018A610276</t>
  </si>
  <si>
    <t>2018A610277</t>
  </si>
  <si>
    <t>2018A610278</t>
  </si>
  <si>
    <t>2018A610279</t>
  </si>
  <si>
    <t>2018A610280</t>
  </si>
  <si>
    <t>2018A610281</t>
  </si>
  <si>
    <t>2018A610282</t>
  </si>
  <si>
    <t>2018A610283</t>
  </si>
  <si>
    <t>2018A610284</t>
  </si>
  <si>
    <t>2018A610285</t>
  </si>
  <si>
    <t>2018A610286</t>
  </si>
  <si>
    <t>2018A610287</t>
  </si>
  <si>
    <t>2018A610288</t>
  </si>
  <si>
    <t>2018A610289</t>
  </si>
  <si>
    <t>2018A610290</t>
  </si>
  <si>
    <t>2018A610291</t>
  </si>
  <si>
    <t>2018A610292</t>
  </si>
  <si>
    <t>2018A610293</t>
  </si>
  <si>
    <t>2018A610294</t>
  </si>
  <si>
    <t>2018A610295</t>
  </si>
  <si>
    <t>2018A610296</t>
  </si>
  <si>
    <t>2018A610297</t>
  </si>
  <si>
    <t>2018A610298</t>
  </si>
  <si>
    <t>2018A610299</t>
  </si>
  <si>
    <t>2018A610300</t>
  </si>
  <si>
    <t>2018A610301</t>
  </si>
  <si>
    <t>2018A610302</t>
  </si>
  <si>
    <t>2018A610303</t>
  </si>
  <si>
    <t>2018A610304</t>
  </si>
  <si>
    <t>2018A610305</t>
  </si>
  <si>
    <t>2018A610306</t>
  </si>
  <si>
    <t>2018A610307</t>
  </si>
  <si>
    <t>2018A610308</t>
  </si>
  <si>
    <t>2018A610309</t>
  </si>
  <si>
    <t>2018A610310</t>
  </si>
  <si>
    <t>2018A610311</t>
  </si>
  <si>
    <t>2018A610312</t>
  </si>
  <si>
    <t>2018A610313</t>
  </si>
  <si>
    <t>2018A610314</t>
  </si>
  <si>
    <t>2018A610315</t>
  </si>
  <si>
    <t>2018A610316</t>
  </si>
  <si>
    <t>2018A610317</t>
  </si>
  <si>
    <t>2018A610318</t>
  </si>
  <si>
    <t>2018A610319</t>
  </si>
  <si>
    <t>2018A610320</t>
  </si>
  <si>
    <t>2018A610321</t>
  </si>
  <si>
    <t>2018A610322</t>
  </si>
  <si>
    <t>2018A610323</t>
  </si>
  <si>
    <t>2018A610324</t>
  </si>
  <si>
    <t>2018A610325</t>
  </si>
  <si>
    <t>2018A610326</t>
  </si>
  <si>
    <t>2018A610327</t>
  </si>
  <si>
    <t>2018A610328</t>
  </si>
  <si>
    <t>2018A610329</t>
  </si>
  <si>
    <t>2018A610330</t>
  </si>
  <si>
    <t>2018A610331</t>
  </si>
  <si>
    <t>2018A610332</t>
  </si>
  <si>
    <t>2018A610333</t>
  </si>
  <si>
    <t>2018A610334</t>
  </si>
  <si>
    <t>2018A610335</t>
  </si>
  <si>
    <t>2018A610336</t>
  </si>
  <si>
    <t>2018A610337</t>
  </si>
  <si>
    <t>2018A610338</t>
  </si>
  <si>
    <t>2018A610339</t>
  </si>
  <si>
    <t>2018A610340</t>
  </si>
  <si>
    <t>2018A610341</t>
  </si>
  <si>
    <t>2018A610342</t>
  </si>
  <si>
    <t>2018A610343</t>
  </si>
  <si>
    <t>2018A610344</t>
  </si>
  <si>
    <t>2018A610345</t>
  </si>
  <si>
    <t>2018A610346</t>
  </si>
  <si>
    <t>2018A610347</t>
  </si>
  <si>
    <t>2018A610348</t>
  </si>
  <si>
    <t>2018A610349</t>
  </si>
  <si>
    <t>2018A610350</t>
  </si>
  <si>
    <t>2018A610351</t>
  </si>
  <si>
    <t>2018A610352</t>
  </si>
  <si>
    <t>2018A610353</t>
  </si>
  <si>
    <t>2018A610354</t>
  </si>
  <si>
    <t>2018A610355</t>
  </si>
  <si>
    <t>2018A610356</t>
  </si>
  <si>
    <t>2018A610357</t>
  </si>
  <si>
    <t>2018A610358</t>
  </si>
  <si>
    <t>2018A610359</t>
  </si>
  <si>
    <t>2018A610360</t>
  </si>
  <si>
    <t>2018A610361</t>
  </si>
  <si>
    <t>2018A610362</t>
  </si>
  <si>
    <t>2018A610363</t>
  </si>
  <si>
    <t>2018A610364</t>
  </si>
  <si>
    <t>2018A610365</t>
  </si>
  <si>
    <t>2018A610366</t>
  </si>
  <si>
    <t>2018A610367</t>
  </si>
  <si>
    <t>2018A610368</t>
  </si>
  <si>
    <t>2018A610369</t>
  </si>
  <si>
    <t>2018A610370</t>
  </si>
  <si>
    <t>2018A610371</t>
  </si>
  <si>
    <t>2018A610372</t>
  </si>
  <si>
    <t>2018A610373</t>
  </si>
  <si>
    <t>2018A610374</t>
  </si>
  <si>
    <t>2018A610375</t>
  </si>
  <si>
    <t>2018A610376</t>
  </si>
  <si>
    <t>2018A610377</t>
  </si>
  <si>
    <t>2018A610378</t>
  </si>
  <si>
    <t>2018A610379</t>
  </si>
  <si>
    <t>2018A610380</t>
  </si>
  <si>
    <t>2018A610381</t>
  </si>
  <si>
    <t>2018A610382</t>
  </si>
  <si>
    <t>2018A610383</t>
  </si>
  <si>
    <t>2018A610384</t>
  </si>
  <si>
    <t>2018A610385</t>
  </si>
  <si>
    <t>2018A610386</t>
  </si>
  <si>
    <t>2018A610387</t>
  </si>
  <si>
    <t>2018A610388</t>
  </si>
  <si>
    <t>2018A610389</t>
  </si>
  <si>
    <t>2018A610390</t>
  </si>
  <si>
    <t>2018A610391</t>
  </si>
  <si>
    <t>2018A610392</t>
  </si>
  <si>
    <t>2018A610393</t>
  </si>
  <si>
    <t>2018A610394</t>
  </si>
  <si>
    <t>2018A610395</t>
  </si>
  <si>
    <t>2018A610396</t>
  </si>
  <si>
    <t>2018A610397</t>
  </si>
  <si>
    <t>2018A610398</t>
  </si>
  <si>
    <t>2018A610399</t>
  </si>
  <si>
    <t>2018A610400</t>
  </si>
  <si>
    <t>2018A610401</t>
  </si>
  <si>
    <t>2018A610402</t>
  </si>
  <si>
    <t>2018A610403</t>
  </si>
  <si>
    <t>2018A610404</t>
  </si>
  <si>
    <t>2018A610405</t>
  </si>
  <si>
    <t>2018A610406</t>
  </si>
  <si>
    <t>2018A610407</t>
  </si>
  <si>
    <t>2018A610408</t>
  </si>
  <si>
    <t>2018A610409</t>
  </si>
  <si>
    <t>2018A610410</t>
  </si>
  <si>
    <t>2018A610411</t>
  </si>
  <si>
    <t>2018A610412</t>
  </si>
  <si>
    <t>2018A610413</t>
  </si>
  <si>
    <t>2018A610414</t>
  </si>
  <si>
    <t>2018A610415</t>
  </si>
  <si>
    <t>2018A610416</t>
  </si>
  <si>
    <t>2018A610417</t>
  </si>
  <si>
    <t>2018A610418</t>
  </si>
  <si>
    <t>2018A610419</t>
  </si>
  <si>
    <t>2018A610420</t>
  </si>
  <si>
    <t>2018A610421</t>
  </si>
  <si>
    <t>2018A610422</t>
  </si>
  <si>
    <t>2018A610423</t>
  </si>
  <si>
    <t>2018A610424</t>
  </si>
  <si>
    <t>2018A610425</t>
  </si>
  <si>
    <t>2018A610426</t>
  </si>
  <si>
    <t>2018A610427</t>
  </si>
  <si>
    <t>2018A610428</t>
  </si>
  <si>
    <t>2018A610429</t>
  </si>
  <si>
    <t>2018A610430</t>
  </si>
  <si>
    <t>2018A610431</t>
  </si>
  <si>
    <t>2018A610432</t>
  </si>
  <si>
    <t>2018A610433</t>
  </si>
  <si>
    <t>2018A610434</t>
  </si>
  <si>
    <t>2018A610435</t>
  </si>
  <si>
    <t>2018-03-01</t>
  </si>
  <si>
    <t xml:space="preserve">2017-11-01  </t>
  </si>
  <si>
    <t xml:space="preserve">2018-02-01  </t>
  </si>
  <si>
    <t xml:space="preserve">2018-01-19  </t>
  </si>
  <si>
    <t xml:space="preserve">2017-10-01 </t>
  </si>
  <si>
    <t xml:space="preserve">2017-12-01  </t>
  </si>
  <si>
    <t>2018-01-02</t>
  </si>
  <si>
    <t>2018-01-03</t>
  </si>
  <si>
    <t xml:space="preserve">2020-02-29 </t>
  </si>
  <si>
    <t xml:space="preserve">2020-02-28 </t>
  </si>
  <si>
    <t>2020-02-29</t>
  </si>
  <si>
    <t xml:space="preserve">2019-12-31 </t>
  </si>
  <si>
    <t>2020-02-28</t>
  </si>
  <si>
    <t xml:space="preserve">2019-09-30 </t>
  </si>
  <si>
    <t xml:space="preserve">2020-01-01 </t>
  </si>
  <si>
    <t xml:space="preserve">2019-11-30 </t>
  </si>
  <si>
    <t xml:space="preserve">2019-05-31 </t>
  </si>
  <si>
    <t xml:space="preserve">2019-06-30 </t>
  </si>
  <si>
    <t xml:space="preserve">2020-01-31 </t>
  </si>
  <si>
    <t xml:space="preserve">2020-03-27 </t>
  </si>
  <si>
    <t xml:space="preserve">2020-08-31 </t>
  </si>
  <si>
    <t xml:space="preserve">2020-03-01 </t>
  </si>
  <si>
    <t>2019-12-31</t>
  </si>
  <si>
    <t xml:space="preserve">2019-08-31 </t>
  </si>
  <si>
    <t>2019-12-31</t>
  </si>
  <si>
    <t xml:space="preserve">2019-12-30 </t>
  </si>
  <si>
    <t xml:space="preserve">2020-01-09 </t>
  </si>
  <si>
    <t xml:space="preserve">2020-06-01 </t>
  </si>
  <si>
    <t xml:space="preserve">2019-10-01 </t>
  </si>
  <si>
    <t xml:space="preserve">2020-03-31 </t>
  </si>
  <si>
    <t xml:space="preserve">2020-02-01 </t>
  </si>
  <si>
    <t xml:space="preserve">2020-01-19 </t>
  </si>
  <si>
    <t xml:space="preserve">2019-10-31 </t>
  </si>
  <si>
    <t xml:space="preserve">2019-10-30 </t>
  </si>
  <si>
    <t>备注</t>
  </si>
  <si>
    <t xml:space="preserve">高新区科技局 </t>
  </si>
  <si>
    <t>个人科技特派员数（其中市级派人数)</t>
  </si>
  <si>
    <t>宁波浙达技术服务有限公司</t>
  </si>
  <si>
    <t>法人特派员经费</t>
  </si>
  <si>
    <t>中电科(宁波)海洋电子研究院</t>
  </si>
  <si>
    <t>中电科(宁波)海洋电子研究院有限公司</t>
  </si>
  <si>
    <t>2015年专利大户补助</t>
  </si>
  <si>
    <t>杭州湾经发局</t>
  </si>
  <si>
    <t>2018A75001</t>
  </si>
  <si>
    <t>2018A75002</t>
  </si>
  <si>
    <t>2018A75003</t>
  </si>
  <si>
    <t>2018A75004</t>
  </si>
  <si>
    <t>2018A75005</t>
  </si>
  <si>
    <t>2018A75006</t>
  </si>
  <si>
    <t>2018A75007</t>
  </si>
  <si>
    <t>2018A75008</t>
  </si>
  <si>
    <t>2018A75009</t>
  </si>
  <si>
    <t>2018A75010</t>
  </si>
  <si>
    <t>2018A75011</t>
  </si>
  <si>
    <t>2018A75012</t>
  </si>
  <si>
    <t>2018A75013</t>
  </si>
  <si>
    <t>2018A75014</t>
  </si>
  <si>
    <t>2018A75015</t>
  </si>
  <si>
    <t>2018A75016</t>
  </si>
  <si>
    <t>2018A75017</t>
  </si>
  <si>
    <t>2018A75018</t>
  </si>
  <si>
    <t>2018A75019</t>
  </si>
  <si>
    <t>2018A75020</t>
  </si>
  <si>
    <t>2018A75021</t>
  </si>
  <si>
    <t>2018A75022</t>
  </si>
  <si>
    <t>2018A75023</t>
  </si>
  <si>
    <t>2018A75024</t>
  </si>
  <si>
    <t>2018A75025</t>
  </si>
  <si>
    <t>2018A75026</t>
  </si>
  <si>
    <t>2018A75027</t>
  </si>
  <si>
    <t>2018A75028</t>
  </si>
  <si>
    <t>2018A75029</t>
  </si>
  <si>
    <t>2018A75030</t>
  </si>
  <si>
    <t>2018A75031</t>
  </si>
  <si>
    <t>2018A75032</t>
  </si>
  <si>
    <t>2018A75033</t>
  </si>
  <si>
    <t>2018A75034</t>
  </si>
  <si>
    <t>2018A75035</t>
  </si>
  <si>
    <t>2018A75036</t>
  </si>
  <si>
    <t>2018A75037</t>
  </si>
  <si>
    <t>2018A75038</t>
  </si>
  <si>
    <t>2018A75039</t>
  </si>
  <si>
    <t>2018A75040</t>
  </si>
  <si>
    <t>2018A75041</t>
  </si>
  <si>
    <t>2018A75042</t>
  </si>
  <si>
    <t>2018A75043</t>
  </si>
  <si>
    <t>2018A75044</t>
  </si>
  <si>
    <t>2018A75045</t>
  </si>
  <si>
    <t>2018A75046</t>
  </si>
  <si>
    <t>2018A75047</t>
  </si>
  <si>
    <t>2018A75048</t>
  </si>
  <si>
    <t>2018A75049</t>
  </si>
  <si>
    <t>2018A75050</t>
  </si>
  <si>
    <t>2018A75051</t>
  </si>
  <si>
    <t>2018A75052</t>
  </si>
  <si>
    <t>2018A75053</t>
  </si>
  <si>
    <t>2018A75054</t>
  </si>
  <si>
    <t>2018A75055</t>
  </si>
  <si>
    <t>2018A75056</t>
  </si>
  <si>
    <t>2018A75057</t>
  </si>
  <si>
    <t>2018A75058</t>
  </si>
  <si>
    <t>2018A75059</t>
  </si>
  <si>
    <t>2018A75060</t>
  </si>
  <si>
    <t>2018A75061</t>
  </si>
  <si>
    <t>2018A75062</t>
  </si>
  <si>
    <t>2018A75063</t>
  </si>
  <si>
    <t>2018A75064</t>
  </si>
  <si>
    <t>2018A75065</t>
  </si>
  <si>
    <t>2018A75066</t>
  </si>
  <si>
    <t>2018A75067</t>
  </si>
  <si>
    <t>2018A75068</t>
  </si>
  <si>
    <t>2018A75069</t>
  </si>
  <si>
    <t>2018A75070</t>
  </si>
  <si>
    <t>2018A75071</t>
  </si>
  <si>
    <t>2018A75072</t>
  </si>
  <si>
    <t>2018A75073</t>
  </si>
  <si>
    <t>2018A75074</t>
  </si>
  <si>
    <t>2018A75075</t>
  </si>
  <si>
    <t>2018A75076</t>
  </si>
  <si>
    <t>2018A75077</t>
  </si>
  <si>
    <t>2018A75078</t>
  </si>
  <si>
    <t>2018A75079</t>
  </si>
  <si>
    <t>2018A75080</t>
  </si>
  <si>
    <t>2018A75081</t>
  </si>
  <si>
    <t>2018A75082</t>
  </si>
  <si>
    <t>2018A75083</t>
  </si>
  <si>
    <t>2018A75084</t>
  </si>
  <si>
    <t>2018A75085</t>
  </si>
  <si>
    <t>2018A75086</t>
  </si>
  <si>
    <t>2018A75087</t>
  </si>
  <si>
    <t>2018A75088</t>
  </si>
  <si>
    <t>2018A75089</t>
  </si>
  <si>
    <t>2018A75090</t>
  </si>
  <si>
    <t>2018A75091</t>
  </si>
  <si>
    <t>2018A75092</t>
  </si>
  <si>
    <t>2018A75093</t>
  </si>
  <si>
    <t>2018A75094</t>
  </si>
  <si>
    <t>2018A75095</t>
  </si>
  <si>
    <t xml:space="preserve">2018年中国制造2025科技项目评审、评估及管理等费用 </t>
  </si>
  <si>
    <t>2018A50001</t>
  </si>
  <si>
    <t>2018A50002</t>
  </si>
  <si>
    <t>附件</t>
  </si>
  <si>
    <t>归口部门</t>
  </si>
  <si>
    <t>政府支出经济分类科目</t>
  </si>
  <si>
    <t>项目总数</t>
  </si>
  <si>
    <t>项目总经费</t>
  </si>
  <si>
    <t>项目数</t>
  </si>
  <si>
    <t>项目经费</t>
  </si>
  <si>
    <t>杭州湾新区经发局</t>
  </si>
  <si>
    <t>宁波国际海洋生态科技城海洋科技文化促进局</t>
  </si>
  <si>
    <t>505对事业单位经常性补助</t>
  </si>
  <si>
    <t>宁波市生产力促进中心</t>
  </si>
  <si>
    <t>市卫计委</t>
  </si>
  <si>
    <t>宁波康宁医院</t>
  </si>
  <si>
    <t>市科技局</t>
  </si>
  <si>
    <t>502机关商品和服务支出</t>
  </si>
  <si>
    <t>小计</t>
  </si>
  <si>
    <t>财政非直接预算单位</t>
  </si>
  <si>
    <t>宁波诺丁汉大学</t>
  </si>
  <si>
    <t>自然基金</t>
  </si>
  <si>
    <t>已拨经费</t>
  </si>
  <si>
    <t>国家973计划</t>
  </si>
  <si>
    <t xml:space="preserve"> 国家863课题</t>
  </si>
  <si>
    <t>国家合作项目</t>
  </si>
  <si>
    <t>国家支撑项目2015BAH20F00项目子课题（国科发资[2015]345号）牵头单位，配套经费包括市生产力促进中心17万元，宁波云启易展信息科技有限公司4万元。</t>
  </si>
  <si>
    <t>引进共建研究院所补助（43万走中央转移支付资金）</t>
  </si>
  <si>
    <t>引进共建研究院所补助</t>
  </si>
  <si>
    <t>项目（课题）承担单位/法人特派员派出单位</t>
  </si>
  <si>
    <t>个人特派员结转项目</t>
  </si>
  <si>
    <t>法人特派员经费</t>
  </si>
  <si>
    <t>奉化区科技局</t>
  </si>
  <si>
    <t>杭州湾新区经发局</t>
  </si>
  <si>
    <t>2018年专项转移资金（企业研发后补助和发明专利授权补助）</t>
  </si>
  <si>
    <t>2018年专项转移资金（企业研发后补助和发明专利授权补助）</t>
  </si>
  <si>
    <t>专项转移支付资金</t>
  </si>
  <si>
    <t>超导磁共振引导相控聚焦超声（MR-PHIFU）技术系列产品产业化项目</t>
  </si>
  <si>
    <t>创业大赛-特等奖</t>
  </si>
  <si>
    <t>创业大赛-一等奖</t>
  </si>
  <si>
    <t>创业大赛-二等奖</t>
  </si>
  <si>
    <t>创业大赛-三等奖</t>
  </si>
  <si>
    <t>2015年专利大户补助</t>
  </si>
  <si>
    <t>2016年专利大户补助</t>
  </si>
  <si>
    <r>
      <t>2018</t>
    </r>
    <r>
      <rPr>
        <sz val="10"/>
        <rFont val="宋体"/>
        <family val="0"/>
      </rPr>
      <t>C80001</t>
    </r>
  </si>
  <si>
    <r>
      <t>81（</t>
    </r>
    <r>
      <rPr>
        <sz val="9"/>
        <color indexed="8"/>
        <rFont val="宋体"/>
        <family val="0"/>
      </rPr>
      <t>57）</t>
    </r>
  </si>
  <si>
    <r>
      <t>2018</t>
    </r>
    <r>
      <rPr>
        <sz val="10"/>
        <rFont val="宋体"/>
        <family val="0"/>
      </rPr>
      <t>C80002</t>
    </r>
  </si>
  <si>
    <r>
      <t>76（</t>
    </r>
    <r>
      <rPr>
        <sz val="9"/>
        <color indexed="8"/>
        <rFont val="宋体"/>
        <family val="0"/>
      </rPr>
      <t>54）</t>
    </r>
  </si>
  <si>
    <r>
      <t>2018</t>
    </r>
    <r>
      <rPr>
        <sz val="10"/>
        <rFont val="宋体"/>
        <family val="0"/>
      </rPr>
      <t>C80003</t>
    </r>
  </si>
  <si>
    <r>
      <t>62（</t>
    </r>
    <r>
      <rPr>
        <sz val="9"/>
        <color indexed="8"/>
        <rFont val="宋体"/>
        <family val="0"/>
      </rPr>
      <t>42）</t>
    </r>
  </si>
  <si>
    <r>
      <t>2018</t>
    </r>
    <r>
      <rPr>
        <sz val="10"/>
        <rFont val="宋体"/>
        <family val="0"/>
      </rPr>
      <t>C80004</t>
    </r>
  </si>
  <si>
    <r>
      <t>56（</t>
    </r>
    <r>
      <rPr>
        <sz val="9"/>
        <color indexed="8"/>
        <rFont val="宋体"/>
        <family val="0"/>
      </rPr>
      <t>27)</t>
    </r>
  </si>
  <si>
    <r>
      <t>2018</t>
    </r>
    <r>
      <rPr>
        <sz val="10"/>
        <rFont val="宋体"/>
        <family val="0"/>
      </rPr>
      <t>C80005</t>
    </r>
  </si>
  <si>
    <r>
      <t>59</t>
    </r>
    <r>
      <rPr>
        <sz val="9"/>
        <color indexed="8"/>
        <rFont val="宋体"/>
        <family val="0"/>
      </rPr>
      <t>(51)</t>
    </r>
  </si>
  <si>
    <r>
      <t>2018</t>
    </r>
    <r>
      <rPr>
        <sz val="10"/>
        <rFont val="宋体"/>
        <family val="0"/>
      </rPr>
      <t>C80006</t>
    </r>
  </si>
  <si>
    <r>
      <t>32</t>
    </r>
    <r>
      <rPr>
        <sz val="9"/>
        <color indexed="8"/>
        <rFont val="宋体"/>
        <family val="0"/>
      </rPr>
      <t>(18）</t>
    </r>
  </si>
  <si>
    <r>
      <t>2018</t>
    </r>
    <r>
      <rPr>
        <sz val="10"/>
        <rFont val="宋体"/>
        <family val="0"/>
      </rPr>
      <t>C80007</t>
    </r>
  </si>
  <si>
    <r>
      <t>26（</t>
    </r>
    <r>
      <rPr>
        <sz val="9"/>
        <color indexed="8"/>
        <rFont val="宋体"/>
        <family val="0"/>
      </rPr>
      <t>15）</t>
    </r>
  </si>
  <si>
    <r>
      <t>2018</t>
    </r>
    <r>
      <rPr>
        <sz val="10"/>
        <rFont val="宋体"/>
        <family val="0"/>
      </rPr>
      <t>C80008</t>
    </r>
  </si>
  <si>
    <r>
      <t>22（</t>
    </r>
    <r>
      <rPr>
        <sz val="9"/>
        <color indexed="8"/>
        <rFont val="宋体"/>
        <family val="0"/>
      </rPr>
      <t>12）</t>
    </r>
  </si>
  <si>
    <r>
      <t>2018</t>
    </r>
    <r>
      <rPr>
        <sz val="10"/>
        <rFont val="宋体"/>
        <family val="0"/>
      </rPr>
      <t>C80009</t>
    </r>
  </si>
  <si>
    <r>
      <t>17（</t>
    </r>
    <r>
      <rPr>
        <sz val="9"/>
        <color indexed="8"/>
        <rFont val="宋体"/>
        <family val="0"/>
      </rPr>
      <t>6）</t>
    </r>
  </si>
  <si>
    <r>
      <t>2018</t>
    </r>
    <r>
      <rPr>
        <sz val="10"/>
        <rFont val="宋体"/>
        <family val="0"/>
      </rPr>
      <t>C80010</t>
    </r>
  </si>
  <si>
    <r>
      <t>10（</t>
    </r>
    <r>
      <rPr>
        <sz val="9"/>
        <color indexed="8"/>
        <rFont val="宋体"/>
        <family val="0"/>
      </rPr>
      <t>6）</t>
    </r>
  </si>
  <si>
    <r>
      <t>2018</t>
    </r>
    <r>
      <rPr>
        <sz val="10"/>
        <rFont val="宋体"/>
        <family val="0"/>
      </rPr>
      <t>C80011</t>
    </r>
  </si>
  <si>
    <r>
      <t>10（</t>
    </r>
    <r>
      <rPr>
        <sz val="9"/>
        <color indexed="8"/>
        <rFont val="宋体"/>
        <family val="0"/>
      </rPr>
      <t>3）</t>
    </r>
  </si>
  <si>
    <r>
      <t>2018</t>
    </r>
    <r>
      <rPr>
        <sz val="10"/>
        <rFont val="宋体"/>
        <family val="0"/>
      </rPr>
      <t>C80012</t>
    </r>
  </si>
  <si>
    <r>
      <t>7（</t>
    </r>
    <r>
      <rPr>
        <sz val="9"/>
        <color indexed="8"/>
        <rFont val="宋体"/>
        <family val="0"/>
      </rPr>
      <t>3）</t>
    </r>
  </si>
  <si>
    <r>
      <t>2018</t>
    </r>
    <r>
      <rPr>
        <sz val="10"/>
        <rFont val="宋体"/>
        <family val="0"/>
      </rPr>
      <t>C80013</t>
    </r>
  </si>
  <si>
    <r>
      <t>2018</t>
    </r>
    <r>
      <rPr>
        <sz val="10"/>
        <rFont val="宋体"/>
        <family val="0"/>
      </rPr>
      <t>C80014</t>
    </r>
  </si>
  <si>
    <r>
      <t>2018</t>
    </r>
    <r>
      <rPr>
        <sz val="10"/>
        <rFont val="宋体"/>
        <family val="0"/>
      </rPr>
      <t>C80015</t>
    </r>
  </si>
  <si>
    <r>
      <t>10（</t>
    </r>
    <r>
      <rPr>
        <sz val="9"/>
        <color indexed="8"/>
        <rFont val="宋体"/>
        <family val="0"/>
      </rPr>
      <t>6）</t>
    </r>
  </si>
  <si>
    <r>
      <t>2018</t>
    </r>
    <r>
      <rPr>
        <sz val="10"/>
        <rFont val="宋体"/>
        <family val="0"/>
      </rPr>
      <t>C80016</t>
    </r>
  </si>
  <si>
    <r>
      <t>6（</t>
    </r>
    <r>
      <rPr>
        <sz val="9"/>
        <color indexed="8"/>
        <rFont val="宋体"/>
        <family val="0"/>
      </rPr>
      <t>3）</t>
    </r>
  </si>
  <si>
    <r>
      <t>2018</t>
    </r>
    <r>
      <rPr>
        <sz val="10"/>
        <rFont val="宋体"/>
        <family val="0"/>
      </rPr>
      <t>C80017</t>
    </r>
  </si>
  <si>
    <r>
      <t>29（</t>
    </r>
    <r>
      <rPr>
        <sz val="9"/>
        <color indexed="8"/>
        <rFont val="宋体"/>
        <family val="0"/>
      </rPr>
      <t>12）</t>
    </r>
  </si>
  <si>
    <r>
      <t>2018</t>
    </r>
    <r>
      <rPr>
        <sz val="10"/>
        <rFont val="宋体"/>
        <family val="0"/>
      </rPr>
      <t>C80018</t>
    </r>
  </si>
  <si>
    <r>
      <t>14（</t>
    </r>
    <r>
      <rPr>
        <sz val="9"/>
        <color indexed="8"/>
        <rFont val="宋体"/>
        <family val="0"/>
      </rPr>
      <t>3）</t>
    </r>
  </si>
  <si>
    <r>
      <t>2018</t>
    </r>
    <r>
      <rPr>
        <sz val="10"/>
        <rFont val="宋体"/>
        <family val="0"/>
      </rPr>
      <t>C80019</t>
    </r>
  </si>
  <si>
    <r>
      <t>2018</t>
    </r>
    <r>
      <rPr>
        <sz val="10"/>
        <rFont val="宋体"/>
        <family val="0"/>
      </rPr>
      <t>C80020</t>
    </r>
  </si>
  <si>
    <r>
      <t>11（</t>
    </r>
    <r>
      <rPr>
        <sz val="9"/>
        <color indexed="8"/>
        <rFont val="宋体"/>
        <family val="0"/>
      </rPr>
      <t>9）</t>
    </r>
  </si>
  <si>
    <r>
      <t>2018</t>
    </r>
    <r>
      <rPr>
        <sz val="10"/>
        <rFont val="宋体"/>
        <family val="0"/>
      </rPr>
      <t>C80021</t>
    </r>
  </si>
  <si>
    <r>
      <t>2018</t>
    </r>
    <r>
      <rPr>
        <sz val="10"/>
        <rFont val="宋体"/>
        <family val="0"/>
      </rPr>
      <t>C80022</t>
    </r>
  </si>
  <si>
    <r>
      <t>2018</t>
    </r>
    <r>
      <rPr>
        <sz val="10"/>
        <rFont val="宋体"/>
        <family val="0"/>
      </rPr>
      <t>C80023</t>
    </r>
  </si>
  <si>
    <r>
      <t>10（</t>
    </r>
    <r>
      <rPr>
        <sz val="9"/>
        <color indexed="8"/>
        <rFont val="宋体"/>
        <family val="0"/>
      </rPr>
      <t>3）</t>
    </r>
  </si>
  <si>
    <r>
      <t>2018</t>
    </r>
    <r>
      <rPr>
        <sz val="10"/>
        <rFont val="宋体"/>
        <family val="0"/>
      </rPr>
      <t>C80024</t>
    </r>
  </si>
  <si>
    <r>
      <t>10（</t>
    </r>
    <r>
      <rPr>
        <sz val="9"/>
        <color indexed="8"/>
        <rFont val="宋体"/>
        <family val="0"/>
      </rPr>
      <t>3）</t>
    </r>
  </si>
  <si>
    <r>
      <t>2018</t>
    </r>
    <r>
      <rPr>
        <sz val="10"/>
        <rFont val="宋体"/>
        <family val="0"/>
      </rPr>
      <t>C80025</t>
    </r>
  </si>
  <si>
    <r>
      <t>2018</t>
    </r>
    <r>
      <rPr>
        <sz val="10"/>
        <rFont val="宋体"/>
        <family val="0"/>
      </rPr>
      <t>C80026</t>
    </r>
  </si>
  <si>
    <r>
      <t>2018</t>
    </r>
    <r>
      <rPr>
        <sz val="10"/>
        <rFont val="宋体"/>
        <family val="0"/>
      </rPr>
      <t>C80027</t>
    </r>
  </si>
  <si>
    <r>
      <t>11（</t>
    </r>
    <r>
      <rPr>
        <sz val="9"/>
        <color indexed="8"/>
        <rFont val="宋体"/>
        <family val="0"/>
      </rPr>
      <t>3）</t>
    </r>
  </si>
  <si>
    <r>
      <t>2018</t>
    </r>
    <r>
      <rPr>
        <sz val="10"/>
        <rFont val="宋体"/>
        <family val="0"/>
      </rPr>
      <t>C80028</t>
    </r>
  </si>
  <si>
    <r>
      <t>2018</t>
    </r>
    <r>
      <rPr>
        <sz val="10"/>
        <rFont val="宋体"/>
        <family val="0"/>
      </rPr>
      <t>C80029</t>
    </r>
  </si>
  <si>
    <r>
      <t>2018</t>
    </r>
    <r>
      <rPr>
        <sz val="10"/>
        <rFont val="宋体"/>
        <family val="0"/>
      </rPr>
      <t>C80030</t>
    </r>
  </si>
  <si>
    <r>
      <t>11（</t>
    </r>
    <r>
      <rPr>
        <sz val="9"/>
        <color indexed="8"/>
        <rFont val="宋体"/>
        <family val="0"/>
      </rPr>
      <t>3）</t>
    </r>
  </si>
  <si>
    <r>
      <t>2018</t>
    </r>
    <r>
      <rPr>
        <sz val="10"/>
        <rFont val="宋体"/>
        <family val="0"/>
      </rPr>
      <t>C80031</t>
    </r>
  </si>
  <si>
    <r>
      <t>10（</t>
    </r>
    <r>
      <rPr>
        <sz val="9"/>
        <color indexed="8"/>
        <rFont val="宋体"/>
        <family val="0"/>
      </rPr>
      <t>3）</t>
    </r>
  </si>
  <si>
    <r>
      <t>2018</t>
    </r>
    <r>
      <rPr>
        <sz val="10"/>
        <rFont val="宋体"/>
        <family val="0"/>
      </rPr>
      <t>C80032</t>
    </r>
  </si>
  <si>
    <r>
      <t>10（</t>
    </r>
    <r>
      <rPr>
        <sz val="9"/>
        <color indexed="8"/>
        <rFont val="宋体"/>
        <family val="0"/>
      </rPr>
      <t>3）</t>
    </r>
  </si>
  <si>
    <r>
      <t>2018</t>
    </r>
    <r>
      <rPr>
        <sz val="10"/>
        <rFont val="宋体"/>
        <family val="0"/>
      </rPr>
      <t>C80033</t>
    </r>
  </si>
  <si>
    <r>
      <t>2018</t>
    </r>
    <r>
      <rPr>
        <sz val="10"/>
        <rFont val="宋体"/>
        <family val="0"/>
      </rPr>
      <t>C80034</t>
    </r>
  </si>
  <si>
    <r>
      <t>2018</t>
    </r>
    <r>
      <rPr>
        <sz val="10"/>
        <rFont val="宋体"/>
        <family val="0"/>
      </rPr>
      <t>C80035</t>
    </r>
  </si>
  <si>
    <r>
      <t>2018</t>
    </r>
    <r>
      <rPr>
        <sz val="10"/>
        <rFont val="宋体"/>
        <family val="0"/>
      </rPr>
      <t>C80036</t>
    </r>
  </si>
  <si>
    <r>
      <t>33（</t>
    </r>
    <r>
      <rPr>
        <sz val="9"/>
        <color indexed="8"/>
        <rFont val="宋体"/>
        <family val="0"/>
      </rPr>
      <t>6）</t>
    </r>
  </si>
  <si>
    <r>
      <t>2018</t>
    </r>
    <r>
      <rPr>
        <sz val="10"/>
        <rFont val="宋体"/>
        <family val="0"/>
      </rPr>
      <t>C80037</t>
    </r>
  </si>
  <si>
    <r>
      <t>17（</t>
    </r>
    <r>
      <rPr>
        <sz val="9"/>
        <color indexed="8"/>
        <rFont val="宋体"/>
        <family val="0"/>
      </rPr>
      <t>12）</t>
    </r>
  </si>
  <si>
    <r>
      <t>2018</t>
    </r>
    <r>
      <rPr>
        <sz val="10"/>
        <rFont val="宋体"/>
        <family val="0"/>
      </rPr>
      <t>C80038</t>
    </r>
  </si>
  <si>
    <r>
      <t>12（</t>
    </r>
    <r>
      <rPr>
        <sz val="9"/>
        <color indexed="8"/>
        <rFont val="宋体"/>
        <family val="0"/>
      </rPr>
      <t>6）</t>
    </r>
  </si>
  <si>
    <r>
      <t>2018</t>
    </r>
    <r>
      <rPr>
        <sz val="10"/>
        <rFont val="宋体"/>
        <family val="0"/>
      </rPr>
      <t>C80039</t>
    </r>
  </si>
  <si>
    <r>
      <t>2018</t>
    </r>
    <r>
      <rPr>
        <sz val="10"/>
        <rFont val="宋体"/>
        <family val="0"/>
      </rPr>
      <t>C80040</t>
    </r>
  </si>
  <si>
    <r>
      <t>10（</t>
    </r>
    <r>
      <rPr>
        <sz val="9"/>
        <color indexed="8"/>
        <rFont val="宋体"/>
        <family val="0"/>
      </rPr>
      <t>3)</t>
    </r>
  </si>
  <si>
    <r>
      <t>2018</t>
    </r>
    <r>
      <rPr>
        <sz val="10"/>
        <rFont val="宋体"/>
        <family val="0"/>
      </rPr>
      <t>C80041</t>
    </r>
  </si>
  <si>
    <r>
      <t>2018</t>
    </r>
    <r>
      <rPr>
        <sz val="10"/>
        <rFont val="宋体"/>
        <family val="0"/>
      </rPr>
      <t>C80042</t>
    </r>
  </si>
  <si>
    <r>
      <t>2018</t>
    </r>
    <r>
      <rPr>
        <sz val="10"/>
        <rFont val="宋体"/>
        <family val="0"/>
      </rPr>
      <t>C80043</t>
    </r>
  </si>
  <si>
    <r>
      <t>2018</t>
    </r>
    <r>
      <rPr>
        <sz val="10"/>
        <rFont val="宋体"/>
        <family val="0"/>
      </rPr>
      <t>C80044</t>
    </r>
  </si>
  <si>
    <r>
      <t>2018</t>
    </r>
    <r>
      <rPr>
        <sz val="10"/>
        <rFont val="宋体"/>
        <family val="0"/>
      </rPr>
      <t>C80045</t>
    </r>
  </si>
  <si>
    <r>
      <t>11（</t>
    </r>
    <r>
      <rPr>
        <sz val="9"/>
        <color indexed="8"/>
        <rFont val="宋体"/>
        <family val="0"/>
      </rPr>
      <t>3）</t>
    </r>
  </si>
  <si>
    <r>
      <t>2018</t>
    </r>
    <r>
      <rPr>
        <sz val="10"/>
        <rFont val="宋体"/>
        <family val="0"/>
      </rPr>
      <t>C80046</t>
    </r>
  </si>
  <si>
    <r>
      <t>13（</t>
    </r>
    <r>
      <rPr>
        <sz val="9"/>
        <color indexed="8"/>
        <rFont val="宋体"/>
        <family val="0"/>
      </rPr>
      <t>3）</t>
    </r>
  </si>
  <si>
    <r>
      <t>2018</t>
    </r>
    <r>
      <rPr>
        <sz val="10"/>
        <rFont val="宋体"/>
        <family val="0"/>
      </rPr>
      <t>C80047</t>
    </r>
  </si>
  <si>
    <r>
      <t>12（</t>
    </r>
    <r>
      <rPr>
        <sz val="9"/>
        <color indexed="8"/>
        <rFont val="宋体"/>
        <family val="0"/>
      </rPr>
      <t>3）</t>
    </r>
  </si>
  <si>
    <r>
      <t>2018</t>
    </r>
    <r>
      <rPr>
        <sz val="10"/>
        <rFont val="宋体"/>
        <family val="0"/>
      </rPr>
      <t>C80048</t>
    </r>
  </si>
  <si>
    <r>
      <t>15（</t>
    </r>
    <r>
      <rPr>
        <sz val="9"/>
        <color indexed="8"/>
        <rFont val="宋体"/>
        <family val="0"/>
      </rPr>
      <t>6）</t>
    </r>
  </si>
  <si>
    <r>
      <t>2018</t>
    </r>
    <r>
      <rPr>
        <sz val="10"/>
        <rFont val="宋体"/>
        <family val="0"/>
      </rPr>
      <t>C80049</t>
    </r>
  </si>
  <si>
    <r>
      <t>8（</t>
    </r>
    <r>
      <rPr>
        <sz val="9"/>
        <color indexed="8"/>
        <rFont val="宋体"/>
        <family val="0"/>
      </rPr>
      <t>3）</t>
    </r>
  </si>
  <si>
    <r>
      <t>2018</t>
    </r>
    <r>
      <rPr>
        <sz val="10"/>
        <rFont val="宋体"/>
        <family val="0"/>
      </rPr>
      <t>C80050</t>
    </r>
  </si>
  <si>
    <r>
      <t>6（</t>
    </r>
    <r>
      <rPr>
        <sz val="9"/>
        <color indexed="8"/>
        <rFont val="宋体"/>
        <family val="0"/>
      </rPr>
      <t>3）</t>
    </r>
  </si>
  <si>
    <r>
      <t>2018</t>
    </r>
    <r>
      <rPr>
        <sz val="10"/>
        <rFont val="宋体"/>
        <family val="0"/>
      </rPr>
      <t>C80051</t>
    </r>
  </si>
  <si>
    <r>
      <t>2018</t>
    </r>
    <r>
      <rPr>
        <sz val="10"/>
        <rFont val="宋体"/>
        <family val="0"/>
      </rPr>
      <t>C80052</t>
    </r>
  </si>
  <si>
    <r>
      <t>2018</t>
    </r>
    <r>
      <rPr>
        <sz val="10"/>
        <rFont val="宋体"/>
        <family val="0"/>
      </rPr>
      <t>C80053</t>
    </r>
  </si>
  <si>
    <r>
      <t>6（</t>
    </r>
    <r>
      <rPr>
        <sz val="9"/>
        <color indexed="8"/>
        <rFont val="宋体"/>
        <family val="0"/>
      </rPr>
      <t>3）</t>
    </r>
  </si>
  <si>
    <r>
      <t>2018</t>
    </r>
    <r>
      <rPr>
        <sz val="10"/>
        <rFont val="宋体"/>
        <family val="0"/>
      </rPr>
      <t>C80054</t>
    </r>
  </si>
  <si>
    <r>
      <t>9（</t>
    </r>
    <r>
      <rPr>
        <sz val="9"/>
        <color indexed="8"/>
        <rFont val="宋体"/>
        <family val="0"/>
      </rPr>
      <t>3）</t>
    </r>
  </si>
  <si>
    <r>
      <t>2018</t>
    </r>
    <r>
      <rPr>
        <sz val="10"/>
        <rFont val="宋体"/>
        <family val="0"/>
      </rPr>
      <t>C80055</t>
    </r>
  </si>
  <si>
    <r>
      <t>2018</t>
    </r>
    <r>
      <rPr>
        <sz val="10"/>
        <rFont val="宋体"/>
        <family val="0"/>
      </rPr>
      <t>C80056</t>
    </r>
  </si>
  <si>
    <r>
      <t>18（</t>
    </r>
    <r>
      <rPr>
        <sz val="9"/>
        <color indexed="8"/>
        <rFont val="宋体"/>
        <family val="0"/>
      </rPr>
      <t>3）</t>
    </r>
  </si>
  <si>
    <r>
      <t>2018</t>
    </r>
    <r>
      <rPr>
        <sz val="10"/>
        <rFont val="宋体"/>
        <family val="0"/>
      </rPr>
      <t>C80057</t>
    </r>
  </si>
  <si>
    <r>
      <t>2018</t>
    </r>
    <r>
      <rPr>
        <sz val="10"/>
        <rFont val="宋体"/>
        <family val="0"/>
      </rPr>
      <t>C80058</t>
    </r>
  </si>
  <si>
    <r>
      <t>11（</t>
    </r>
    <r>
      <rPr>
        <sz val="9"/>
        <color indexed="8"/>
        <rFont val="宋体"/>
        <family val="0"/>
      </rPr>
      <t>3）</t>
    </r>
  </si>
  <si>
    <r>
      <t>2018</t>
    </r>
    <r>
      <rPr>
        <sz val="10"/>
        <rFont val="宋体"/>
        <family val="0"/>
      </rPr>
      <t>C80059</t>
    </r>
  </si>
  <si>
    <r>
      <t>2018</t>
    </r>
    <r>
      <rPr>
        <sz val="10"/>
        <rFont val="宋体"/>
        <family val="0"/>
      </rPr>
      <t>C80060</t>
    </r>
  </si>
  <si>
    <r>
      <t>10（6</t>
    </r>
    <r>
      <rPr>
        <sz val="9"/>
        <color indexed="8"/>
        <rFont val="宋体"/>
        <family val="0"/>
      </rPr>
      <t>）</t>
    </r>
  </si>
  <si>
    <r>
      <t>2018</t>
    </r>
    <r>
      <rPr>
        <sz val="10"/>
        <rFont val="宋体"/>
        <family val="0"/>
      </rPr>
      <t>C80061</t>
    </r>
  </si>
  <si>
    <r>
      <t>15（</t>
    </r>
    <r>
      <rPr>
        <sz val="9"/>
        <color indexed="8"/>
        <rFont val="宋体"/>
        <family val="0"/>
      </rPr>
      <t>3）</t>
    </r>
  </si>
  <si>
    <r>
      <t>2018</t>
    </r>
    <r>
      <rPr>
        <sz val="10"/>
        <rFont val="宋体"/>
        <family val="0"/>
      </rPr>
      <t>C80062</t>
    </r>
  </si>
  <si>
    <r>
      <t>18（</t>
    </r>
    <r>
      <rPr>
        <sz val="9"/>
        <color indexed="8"/>
        <rFont val="宋体"/>
        <family val="0"/>
      </rPr>
      <t>3）</t>
    </r>
  </si>
  <si>
    <t>宁波市科技局</t>
  </si>
  <si>
    <t>项目负责人</t>
  </si>
  <si>
    <t>2015C110030</t>
  </si>
  <si>
    <t>荧光免疫定量分析仪及PCT检测试剂关键技术的开发与产业化</t>
  </si>
  <si>
    <t>宁波瑞源生物科技有限公司</t>
  </si>
  <si>
    <t>陈  媛    蒋  凯    张  闻</t>
  </si>
  <si>
    <t>农社处</t>
  </si>
  <si>
    <t>2014F10003</t>
  </si>
  <si>
    <t>水电气用户数据共享及业务合作系统的研究</t>
  </si>
  <si>
    <t>宁波永耀信息科技有限公司</t>
  </si>
  <si>
    <t>王彬栩管金胜黄俊惠</t>
  </si>
  <si>
    <t>2014/05/03</t>
  </si>
  <si>
    <t>2018A720003</t>
  </si>
  <si>
    <t>市级专利示范企业补助</t>
  </si>
  <si>
    <t>赛特威尔电子股份有限公司</t>
  </si>
  <si>
    <t>知识产权管理处</t>
  </si>
  <si>
    <t>撤销-生命健康重大项目结转（甬财政发[2018]604号）</t>
  </si>
  <si>
    <t>13C26113312586</t>
  </si>
  <si>
    <t>酮肟醚法新工艺乙氧胺盐酸盐</t>
  </si>
  <si>
    <t>宁波欧迅化学新材料技术有限公司</t>
  </si>
  <si>
    <t>高新处</t>
  </si>
  <si>
    <t>撤销-科技服务业验收后补助项目（甬财政发[2018]604号）</t>
  </si>
  <si>
    <t>撤销-市级专利示范企业（甬财政发[2018]604号）</t>
  </si>
  <si>
    <t>撤销-国家中小企业资金配套（甬财政发[2018]604号）</t>
  </si>
  <si>
    <t>国家中小企业资金配套-承担单位变更</t>
  </si>
  <si>
    <t>宁波四明化工有限公司</t>
  </si>
  <si>
    <t>宁波财经学院（宁波大红鹰学院）</t>
  </si>
  <si>
    <t>鄞州区科技局</t>
  </si>
  <si>
    <t xml:space="preserve">2020-02-28 </t>
  </si>
  <si>
    <r>
      <rPr>
        <sz val="10"/>
        <color indexed="10"/>
        <rFont val="宋体"/>
        <family val="0"/>
      </rPr>
      <t>张哲</t>
    </r>
    <r>
      <rPr>
        <sz val="10"/>
        <rFont val="宋体"/>
        <family val="0"/>
      </rPr>
      <t xml:space="preserve">   朱波     周珏     </t>
    </r>
  </si>
  <si>
    <r>
      <t xml:space="preserve">谭果果
</t>
    </r>
    <r>
      <rPr>
        <sz val="10"/>
        <color indexed="10"/>
        <rFont val="宋体"/>
        <family val="0"/>
      </rPr>
      <t>姚阿艳</t>
    </r>
    <r>
      <rPr>
        <sz val="10"/>
        <color indexed="8"/>
        <rFont val="宋体"/>
        <family val="0"/>
      </rPr>
      <t xml:space="preserve">
刘磊</t>
    </r>
  </si>
  <si>
    <t>第二批经费</t>
  </si>
  <si>
    <t>2018年度宁波市第二批科技项目经费计划安排表</t>
  </si>
  <si>
    <t xml:space="preserve">  宁波海关（原宁波出入境检验检疫局 ）</t>
  </si>
  <si>
    <t>505对事业单位经常性补助</t>
  </si>
  <si>
    <t>知识产权执法处</t>
  </si>
  <si>
    <t>运行经费</t>
  </si>
  <si>
    <t xml:space="preserve">知识产权保护中心 </t>
  </si>
  <si>
    <t>农社处</t>
  </si>
  <si>
    <t>考核优秀</t>
  </si>
  <si>
    <t>慈溪市科技局</t>
  </si>
  <si>
    <t>高新区科技局</t>
  </si>
  <si>
    <t>杭州湾新区经发局</t>
  </si>
  <si>
    <t>宁海县科技局</t>
  </si>
  <si>
    <t>考核良好</t>
  </si>
  <si>
    <t>江北区科技局</t>
  </si>
  <si>
    <t>北仑区科技局</t>
  </si>
  <si>
    <t>象山县科技局</t>
  </si>
  <si>
    <t>余姚市科技局</t>
  </si>
  <si>
    <t>大榭开发区经发局</t>
  </si>
  <si>
    <t>2017年科技进步目标责任考核经费</t>
  </si>
  <si>
    <t>2017年科技进步目标责任考核经费</t>
  </si>
  <si>
    <t>奉化区科技局</t>
  </si>
  <si>
    <t>鄞州区科技局</t>
  </si>
  <si>
    <t>2018A31004</t>
  </si>
  <si>
    <t>2016/10/1-2016/12/31发明专利授权补助</t>
  </si>
  <si>
    <t>1科技重大专项（2060403）</t>
  </si>
  <si>
    <r>
      <t>备注：1.科技重大专项包括国家配套项目；2.创新基地建设专项包括引进共建研究院；3.基础研究及公益性计划包括自然基金项目、特派员经费；4.技术创新引导专项包括企业研发后补助、2016/10/1-2016/12/31发明专利授权补助转移支付经费，创业大赛经费、专利大户、科技服务经费；5.科技进步考核经费及科技项目管理费</t>
    </r>
    <r>
      <rPr>
        <b/>
        <sz val="10"/>
        <rFont val="宋体"/>
        <family val="0"/>
      </rPr>
      <t>。</t>
    </r>
  </si>
  <si>
    <t>2创新基地建设专项资金（2060403）</t>
  </si>
  <si>
    <t>3基础研究及公益性计划（2060203）</t>
  </si>
  <si>
    <t>4技术创新引导专项（2060402）</t>
  </si>
  <si>
    <r>
      <t>5科技进步考核经费（2069901）</t>
    </r>
    <r>
      <rPr>
        <b/>
        <sz val="9"/>
        <rFont val="宋体"/>
        <family val="0"/>
      </rPr>
      <t>及科技项目管理费（2060103）</t>
    </r>
  </si>
  <si>
    <t>项目（课题）承担单位/法人特派员派出单位</t>
  </si>
  <si>
    <t>保税区</t>
  </si>
  <si>
    <t>保税区工业科技合作局</t>
  </si>
  <si>
    <t>知识产权管理处</t>
  </si>
  <si>
    <t>16年第四季度发明专利授权补助</t>
  </si>
  <si>
    <t>企业研发投入后补助资金</t>
  </si>
  <si>
    <t xml:space="preserve">保税区 </t>
  </si>
  <si>
    <t>高新处</t>
  </si>
  <si>
    <t>合作处</t>
  </si>
  <si>
    <t>创业大赛-二等奖</t>
  </si>
  <si>
    <t>2017YFC0114101</t>
  </si>
  <si>
    <t>基于医疗“互联网+”的国产创新医疗设备应用示范</t>
  </si>
  <si>
    <t>北仑区人民医院</t>
  </si>
  <si>
    <t>张幸国   王晓春   邬雨芳</t>
  </si>
  <si>
    <t>北仑区科技局</t>
  </si>
  <si>
    <t>农社处</t>
  </si>
  <si>
    <t>国家重点研发计划项目</t>
  </si>
  <si>
    <t>2016ZX09101071</t>
  </si>
  <si>
    <t>中药派能达胶囊的临床研究和产业化</t>
  </si>
  <si>
    <t>宁波天真制药有限公司</t>
  </si>
  <si>
    <t>郑智茵</t>
  </si>
  <si>
    <t>国家新药创制重大专项</t>
  </si>
  <si>
    <t>自然基金</t>
  </si>
  <si>
    <r>
      <t>2018</t>
    </r>
    <r>
      <rPr>
        <sz val="10"/>
        <rFont val="宋体"/>
        <family val="0"/>
      </rPr>
      <t>C80022</t>
    </r>
  </si>
  <si>
    <t>法人特派员经费</t>
  </si>
  <si>
    <t>宁波北仑白峰品禾农产品专业合作社联合社</t>
  </si>
  <si>
    <t>7（3）</t>
  </si>
  <si>
    <t>法人特派员经费</t>
  </si>
  <si>
    <r>
      <t>2018</t>
    </r>
    <r>
      <rPr>
        <sz val="10"/>
        <rFont val="宋体"/>
        <family val="0"/>
      </rPr>
      <t>C80025</t>
    </r>
  </si>
  <si>
    <t>宁波北仑牡丹园艺发展有限公司</t>
  </si>
  <si>
    <t>10（3）</t>
  </si>
  <si>
    <r>
      <t>2018</t>
    </r>
    <r>
      <rPr>
        <sz val="10"/>
        <rFont val="宋体"/>
        <family val="0"/>
      </rPr>
      <t>C80021</t>
    </r>
  </si>
  <si>
    <t>宁波北仑小港新野瓜果专业合作社</t>
  </si>
  <si>
    <t>6（3）</t>
  </si>
  <si>
    <r>
      <t>2018</t>
    </r>
    <r>
      <rPr>
        <sz val="10"/>
        <rFont val="宋体"/>
        <family val="0"/>
      </rPr>
      <t>C80026</t>
    </r>
  </si>
  <si>
    <t>法人特派员经费</t>
  </si>
  <si>
    <t>宁波北仑亿润花卉有限公司</t>
  </si>
  <si>
    <r>
      <t>2018</t>
    </r>
    <r>
      <rPr>
        <sz val="10"/>
        <rFont val="宋体"/>
        <family val="0"/>
      </rPr>
      <t>C80023</t>
    </r>
  </si>
  <si>
    <t>宁波佳禾生态科技有限公司</t>
  </si>
  <si>
    <r>
      <t>2018</t>
    </r>
    <r>
      <rPr>
        <sz val="10"/>
        <rFont val="宋体"/>
        <family val="0"/>
      </rPr>
      <t>C80024</t>
    </r>
  </si>
  <si>
    <t>法人特派员经费</t>
  </si>
  <si>
    <t>宁波市北仑孟君茶业有限公司</t>
  </si>
  <si>
    <t>北仑区科技局</t>
  </si>
  <si>
    <t>农社处</t>
  </si>
  <si>
    <t xml:space="preserve">2018-01-01  </t>
  </si>
  <si>
    <t xml:space="preserve">2019-12-31 </t>
  </si>
  <si>
    <t>自然基金</t>
  </si>
  <si>
    <r>
      <t>2018</t>
    </r>
    <r>
      <rPr>
        <sz val="10"/>
        <rFont val="宋体"/>
        <family val="0"/>
      </rPr>
      <t>C80020</t>
    </r>
  </si>
  <si>
    <t>中国科学院宁波城市环境观测研究站</t>
  </si>
  <si>
    <t>北仑区</t>
  </si>
  <si>
    <t>超导磁共振引导相控聚焦超声（MR-PHIFU）技术系列产品产业化项目</t>
  </si>
  <si>
    <t>创业大赛-三等奖</t>
  </si>
  <si>
    <t>考核良好</t>
  </si>
  <si>
    <t>2015AA043005</t>
  </si>
  <si>
    <t>慈溪市科技局</t>
  </si>
  <si>
    <t xml:space="preserve"> 国家863课题</t>
  </si>
  <si>
    <t>2017YFC0108902</t>
  </si>
  <si>
    <t>超导磁体及梯度线圈子系统研制</t>
  </si>
  <si>
    <t>宁波健信核磁技术有限公司</t>
  </si>
  <si>
    <t>姚海锋</t>
  </si>
  <si>
    <t>慈溪市科技局</t>
  </si>
  <si>
    <t>农社处</t>
  </si>
  <si>
    <t>国家重点研发计划项目</t>
  </si>
  <si>
    <r>
      <t>2018</t>
    </r>
    <r>
      <rPr>
        <sz val="10"/>
        <rFont val="宋体"/>
        <family val="0"/>
      </rPr>
      <t>C80050</t>
    </r>
  </si>
  <si>
    <t>慈溪市德清种子种苗有限公司</t>
  </si>
  <si>
    <t xml:space="preserve">2017-12-01 </t>
  </si>
  <si>
    <t xml:space="preserve">2019-11-30 </t>
  </si>
  <si>
    <r>
      <t>2018</t>
    </r>
    <r>
      <rPr>
        <sz val="10"/>
        <rFont val="宋体"/>
        <family val="0"/>
      </rPr>
      <t>C80052</t>
    </r>
  </si>
  <si>
    <t>慈溪市农业科学研究所</t>
  </si>
  <si>
    <t>上海同济大学附属第十人民医院</t>
  </si>
  <si>
    <t>2017-12-01</t>
  </si>
  <si>
    <r>
      <t>2018</t>
    </r>
    <r>
      <rPr>
        <sz val="10"/>
        <rFont val="宋体"/>
        <family val="0"/>
      </rPr>
      <t>C80049</t>
    </r>
  </si>
  <si>
    <t>慈溪市亿园蜜蜂授粉专业合作社</t>
  </si>
  <si>
    <t xml:space="preserve">2017-12-01  </t>
  </si>
  <si>
    <t xml:space="preserve">2019-11-30 </t>
  </si>
  <si>
    <t>自然基金</t>
  </si>
  <si>
    <r>
      <t>2018</t>
    </r>
    <r>
      <rPr>
        <sz val="10"/>
        <rFont val="宋体"/>
        <family val="0"/>
      </rPr>
      <t>C80051</t>
    </r>
  </si>
  <si>
    <t>慈溪市紫来山庄杨梅开发有限公司</t>
  </si>
  <si>
    <r>
      <t>2018</t>
    </r>
    <r>
      <rPr>
        <sz val="10"/>
        <rFont val="宋体"/>
        <family val="0"/>
      </rPr>
      <t>C80053</t>
    </r>
  </si>
  <si>
    <t>宁波戚家山茶叶有限公司</t>
  </si>
  <si>
    <t xml:space="preserve">2018-03-01 </t>
  </si>
  <si>
    <t xml:space="preserve">2020-03-01 </t>
  </si>
  <si>
    <t>慈溪市</t>
  </si>
  <si>
    <t>知识产权管理处</t>
  </si>
  <si>
    <t>企业研发投入后补助资金</t>
  </si>
  <si>
    <t>高新处</t>
  </si>
  <si>
    <t>合作处</t>
  </si>
  <si>
    <t>创业大赛-特等奖</t>
  </si>
  <si>
    <t>2017年科技进步目标责任考核经费</t>
  </si>
  <si>
    <t>考核优秀</t>
  </si>
  <si>
    <t>大榭</t>
  </si>
  <si>
    <t>大榭开发区经发局</t>
  </si>
  <si>
    <t>东钱湖</t>
  </si>
  <si>
    <r>
      <t>2018</t>
    </r>
    <r>
      <rPr>
        <sz val="10"/>
        <rFont val="宋体"/>
        <family val="0"/>
      </rPr>
      <t>C80042</t>
    </r>
  </si>
  <si>
    <t>奉化区农业技术服务总站</t>
  </si>
  <si>
    <t>奉化区科技局</t>
  </si>
  <si>
    <t>11（3）</t>
  </si>
  <si>
    <r>
      <t>2018</t>
    </r>
    <r>
      <rPr>
        <sz val="10"/>
        <rFont val="宋体"/>
        <family val="0"/>
      </rPr>
      <t>C80037</t>
    </r>
  </si>
  <si>
    <t>宁波工程学院奉化研究院</t>
  </si>
  <si>
    <r>
      <t>2018</t>
    </r>
    <r>
      <rPr>
        <sz val="10"/>
        <rFont val="宋体"/>
        <family val="0"/>
      </rPr>
      <t>C80040</t>
    </r>
  </si>
  <si>
    <t>宁波凌晨农业科技有限公司</t>
  </si>
  <si>
    <r>
      <t>2018</t>
    </r>
    <r>
      <rPr>
        <sz val="10"/>
        <rFont val="宋体"/>
        <family val="0"/>
      </rPr>
      <t>C80041</t>
    </r>
  </si>
  <si>
    <t>宁波市奉化区水蜜桃研究所</t>
  </si>
  <si>
    <t>13（3）</t>
  </si>
  <si>
    <r>
      <t>2018</t>
    </r>
    <r>
      <rPr>
        <sz val="10"/>
        <rFont val="宋体"/>
        <family val="0"/>
      </rPr>
      <t>C80039</t>
    </r>
  </si>
  <si>
    <t>宁波市奉化银龙竹笋专业合作社</t>
  </si>
  <si>
    <r>
      <t>2018</t>
    </r>
    <r>
      <rPr>
        <sz val="10"/>
        <rFont val="宋体"/>
        <family val="0"/>
      </rPr>
      <t>C80038</t>
    </r>
  </si>
  <si>
    <t>宁波市中林竹产业研究院</t>
  </si>
  <si>
    <r>
      <t>2018</t>
    </r>
    <r>
      <rPr>
        <sz val="10"/>
        <rFont val="宋体"/>
        <family val="0"/>
      </rPr>
      <t>C80043</t>
    </r>
  </si>
  <si>
    <t>宁波竹韵家居用品有限公司</t>
  </si>
  <si>
    <t>奉化区</t>
  </si>
  <si>
    <t>“软枣”猕猴桃试种、示范与推广</t>
  </si>
  <si>
    <t>宁波奉化能国农场</t>
  </si>
  <si>
    <t>戴立富</t>
  </si>
  <si>
    <t>个人特派员结转项目</t>
  </si>
  <si>
    <t>水生植物在河道治理和乡村绿化中的示范应用</t>
  </si>
  <si>
    <t>宁波市奉化区溪口镇锦溪村股份经济合作社</t>
  </si>
  <si>
    <t>刘夔</t>
  </si>
  <si>
    <t>2016YFF0101400</t>
  </si>
  <si>
    <t>高分辨荧光显微成像仪研究及产业化</t>
  </si>
  <si>
    <t>宁波永新光学股份有限公司</t>
  </si>
  <si>
    <t>毛磊</t>
  </si>
  <si>
    <t>高新区科技局</t>
  </si>
  <si>
    <t>国家重点研发计划，宁波永新光学牵头占总资金的55.43%（1108.6万元）</t>
  </si>
  <si>
    <t>年度发明专利授权量超过30件</t>
  </si>
  <si>
    <t>高新区</t>
  </si>
  <si>
    <t>高新区科技局</t>
  </si>
  <si>
    <t>创业大赛-三等奖</t>
  </si>
  <si>
    <t>创业大赛-二等奖</t>
  </si>
  <si>
    <t>创业大赛-一等奖</t>
  </si>
  <si>
    <t>年度发明专利授权量超过20件</t>
  </si>
  <si>
    <t>考核优秀</t>
  </si>
  <si>
    <t>2018A35001</t>
  </si>
  <si>
    <t>中电科(宁波)海洋电子研究院</t>
  </si>
  <si>
    <t>中电科(宁波)海洋电子研究院有限公司</t>
  </si>
  <si>
    <t xml:space="preserve">高新区科技局 </t>
  </si>
  <si>
    <t>引进共建研究院所补助（43万走中央转移支付资金）</t>
  </si>
  <si>
    <r>
      <t>2018</t>
    </r>
    <r>
      <rPr>
        <sz val="10"/>
        <rFont val="宋体"/>
        <family val="0"/>
      </rPr>
      <t>C80005</t>
    </r>
  </si>
  <si>
    <t>宁波浙达技术服务有限公司</t>
  </si>
  <si>
    <t xml:space="preserve">高新区科技局 </t>
  </si>
  <si>
    <t>2017YFD0501905</t>
  </si>
  <si>
    <t>母畜繁殖调控新兽药研发</t>
  </si>
  <si>
    <t>宁波三生生物科技有限公司</t>
  </si>
  <si>
    <t>翁士乔</t>
  </si>
  <si>
    <t>海曙区科技局</t>
  </si>
  <si>
    <t>2016YFD0400600</t>
  </si>
  <si>
    <t>肠道微生态调控技术研究和营养健康食品创制及产业化</t>
  </si>
  <si>
    <t>宁波御坊堂生物科技有限公司</t>
  </si>
  <si>
    <t>贾福怀</t>
  </si>
  <si>
    <r>
      <t>2018</t>
    </r>
    <r>
      <rPr>
        <sz val="10"/>
        <rFont val="宋体"/>
        <family val="0"/>
      </rPr>
      <t>C80013</t>
    </r>
  </si>
  <si>
    <t>宁波市海曙晨宏果蔬专业合作社</t>
  </si>
  <si>
    <t>海曙区科技局</t>
  </si>
  <si>
    <r>
      <t>2018</t>
    </r>
    <r>
      <rPr>
        <sz val="10"/>
        <rFont val="宋体"/>
        <family val="0"/>
      </rPr>
      <t>C80014</t>
    </r>
  </si>
  <si>
    <t>宁波市海曙梅美水果专业合作社</t>
  </si>
  <si>
    <r>
      <t>2018</t>
    </r>
    <r>
      <rPr>
        <sz val="10"/>
        <rFont val="宋体"/>
        <family val="0"/>
      </rPr>
      <t>C80011</t>
    </r>
  </si>
  <si>
    <t>宁波市海曙区农业技术管理服务站</t>
  </si>
  <si>
    <r>
      <t>2018</t>
    </r>
    <r>
      <rPr>
        <sz val="10"/>
        <rFont val="宋体"/>
        <family val="0"/>
      </rPr>
      <t>C80012</t>
    </r>
  </si>
  <si>
    <t>宁波市海曙区它山堰茶叶专业合作社</t>
  </si>
  <si>
    <t>2016/10/1-2016/12/31发明专利授权补助</t>
  </si>
  <si>
    <t xml:space="preserve">16年第四季度发明专利授权补助 </t>
  </si>
  <si>
    <t>2016YFC1100900</t>
  </si>
  <si>
    <t>动物源组织或器官免疫原性消除及防钙化技术</t>
  </si>
  <si>
    <t>宁波胜杰康生物科技有限公司</t>
  </si>
  <si>
    <t>钟  伟</t>
  </si>
  <si>
    <t>杭州湾新区经发局</t>
  </si>
  <si>
    <t>2017YFC1404505</t>
  </si>
  <si>
    <t>近海病原微生物灾害形成机制与监测预警技术研究</t>
  </si>
  <si>
    <t>浙江正力安拓生物科技有限公司</t>
  </si>
  <si>
    <t>江禹</t>
  </si>
  <si>
    <t>杭州湾新区经发局</t>
  </si>
  <si>
    <t>杭州湾</t>
  </si>
  <si>
    <t>杭州湾新区</t>
  </si>
  <si>
    <t>2018A75001</t>
  </si>
  <si>
    <t>宁波方太厨具有限公司</t>
  </si>
  <si>
    <t>考核良好</t>
  </si>
  <si>
    <t>陈  媛    蒋  凯    张  闻</t>
  </si>
  <si>
    <t>撤销-生命健康重大项目结转（甬财政发[2018]604号）</t>
  </si>
  <si>
    <r>
      <t>2018</t>
    </r>
    <r>
      <rPr>
        <sz val="10"/>
        <rFont val="宋体"/>
        <family val="0"/>
      </rPr>
      <t>C80015</t>
    </r>
  </si>
  <si>
    <t>宁波浩丰农业科技有限公司</t>
  </si>
  <si>
    <t>江北区科技局</t>
  </si>
  <si>
    <t>2018-03-01</t>
  </si>
  <si>
    <t xml:space="preserve">2020-02-29 </t>
  </si>
  <si>
    <t>宁波市第一医院</t>
  </si>
  <si>
    <t xml:space="preserve">2020-02-28 </t>
  </si>
  <si>
    <t xml:space="preserve">2018-03-01  </t>
  </si>
  <si>
    <t xml:space="preserve">2020-02-29 </t>
  </si>
  <si>
    <r>
      <t>2018</t>
    </r>
    <r>
      <rPr>
        <sz val="10"/>
        <rFont val="宋体"/>
        <family val="0"/>
      </rPr>
      <t>C80016</t>
    </r>
  </si>
  <si>
    <t>宁波市江北甬丰农业服务专业合作社</t>
  </si>
  <si>
    <t>江北区科技局</t>
  </si>
  <si>
    <t>创业大赛-一等奖</t>
  </si>
  <si>
    <t>年度发明专利授权量超过20件</t>
  </si>
  <si>
    <t>撤销-科技服务业验收后补助项目（甬财政发[2018]604号）</t>
  </si>
  <si>
    <t>市级专利示范企业补助</t>
  </si>
  <si>
    <t>赛特威尔电子股份有限公司</t>
  </si>
  <si>
    <t>撤销-市级专利示范企业（甬财政发[2018]604号）</t>
  </si>
  <si>
    <r>
      <t>2018</t>
    </r>
    <r>
      <rPr>
        <sz val="10"/>
        <rFont val="宋体"/>
        <family val="0"/>
      </rPr>
      <t>C80055</t>
    </r>
  </si>
  <si>
    <t>宁波美栖生物科技有限公司</t>
  </si>
  <si>
    <t>宁海县科技局</t>
  </si>
  <si>
    <r>
      <t>2018</t>
    </r>
    <r>
      <rPr>
        <sz val="10"/>
        <rFont val="宋体"/>
        <family val="0"/>
      </rPr>
      <t>C80057</t>
    </r>
  </si>
  <si>
    <t>宁波市振宁牧业有限公司</t>
  </si>
  <si>
    <t>宁海县许家山品牌视觉基础系统设计与研究</t>
  </si>
  <si>
    <t>宁海茶院许家山旅游发展有限公司</t>
  </si>
  <si>
    <t>李永平</t>
  </si>
  <si>
    <t>从豆制品废水中提取大豆异黄酮工艺的研究与开发</t>
  </si>
  <si>
    <t>宁海前童古镇旅游发展有限公司</t>
  </si>
  <si>
    <t>沈剑</t>
  </si>
  <si>
    <r>
      <t>2018</t>
    </r>
    <r>
      <rPr>
        <sz val="10"/>
        <rFont val="宋体"/>
        <family val="0"/>
      </rPr>
      <t>C80054</t>
    </r>
  </si>
  <si>
    <t>宁海县立新特菜专业合作社</t>
  </si>
  <si>
    <r>
      <t>2018</t>
    </r>
    <r>
      <rPr>
        <sz val="10"/>
        <rFont val="宋体"/>
        <family val="0"/>
      </rPr>
      <t>C80058</t>
    </r>
  </si>
  <si>
    <t>宁海县绿色城堡蔬菜种植专业合作社</t>
  </si>
  <si>
    <t>野生树莓驯化栽培技术研究与示范推广</t>
  </si>
  <si>
    <t>宁海县乾溪家庭农场</t>
  </si>
  <si>
    <t>陈森炉</t>
  </si>
  <si>
    <t>景观新宠-粉黛乱子草新品种引进与配套技术研究</t>
  </si>
  <si>
    <t>宁海县桑洲玲凤果蔬专业合作社</t>
  </si>
  <si>
    <t>安学君</t>
  </si>
  <si>
    <t>茶叶雾灌技术应用与示范</t>
  </si>
  <si>
    <t>吕永建</t>
  </si>
  <si>
    <r>
      <t>2018</t>
    </r>
    <r>
      <rPr>
        <sz val="10"/>
        <rFont val="宋体"/>
        <family val="0"/>
      </rPr>
      <t>C80056</t>
    </r>
  </si>
  <si>
    <t>宁海县展玮果业有限公司</t>
  </si>
  <si>
    <t>桃篱笆型高密度集约化早产丰产栽培技术</t>
  </si>
  <si>
    <t>宁海县长谷家庭农场</t>
  </si>
  <si>
    <t>王新</t>
  </si>
  <si>
    <t xml:space="preserve">2018-01-01 </t>
  </si>
  <si>
    <t xml:space="preserve">2019-12-31 </t>
  </si>
  <si>
    <t>年度发明专利授权量超过10件</t>
  </si>
  <si>
    <t>宁海县</t>
  </si>
  <si>
    <t>宁海县科技局</t>
  </si>
  <si>
    <r>
      <t>2018</t>
    </r>
    <r>
      <rPr>
        <sz val="10"/>
        <rFont val="宋体"/>
        <family val="0"/>
      </rPr>
      <t>C80061</t>
    </r>
  </si>
  <si>
    <t>宁波向海生物科技有限公司</t>
  </si>
  <si>
    <t>象山县科技局</t>
  </si>
  <si>
    <r>
      <t>2018</t>
    </r>
    <r>
      <rPr>
        <sz val="10"/>
        <rFont val="宋体"/>
        <family val="0"/>
      </rPr>
      <t>C80062</t>
    </r>
  </si>
  <si>
    <t>宁波浙农农业科技有限公司</t>
  </si>
  <si>
    <t>工厂化循环水养殖尾水（污水）零直排技术研究</t>
  </si>
  <si>
    <t>象山红升水产养殖有限公司</t>
  </si>
  <si>
    <t>金春华</t>
  </si>
  <si>
    <t>个人特派员结转项目</t>
  </si>
  <si>
    <r>
      <t>2018</t>
    </r>
    <r>
      <rPr>
        <sz val="10"/>
        <rFont val="宋体"/>
        <family val="0"/>
      </rPr>
      <t>C80059</t>
    </r>
  </si>
  <si>
    <t>象山蓝尚海洋科技有限公司</t>
  </si>
  <si>
    <t>象山县科技局</t>
  </si>
  <si>
    <t>宁波市第二医院</t>
  </si>
  <si>
    <t xml:space="preserve">2019-12-31 </t>
  </si>
  <si>
    <t>象山县疾病预防控制中心</t>
  </si>
  <si>
    <t>2018-03-01</t>
  </si>
  <si>
    <t>坛紫菜“浙东1号”高效育苗与养殖技术应用示范</t>
  </si>
  <si>
    <t>象山县红卫塘紫菜专业合作社</t>
  </si>
  <si>
    <t>管大年</t>
  </si>
  <si>
    <r>
      <t>2018</t>
    </r>
    <r>
      <rPr>
        <sz val="10"/>
        <rFont val="宋体"/>
        <family val="0"/>
      </rPr>
      <t>C80060</t>
    </r>
  </si>
  <si>
    <t>象山县水产技术推广站</t>
  </si>
  <si>
    <t>南美白对虾养殖水质监测与控制</t>
  </si>
  <si>
    <t>象山新桥峰富水产养殖专业合作社</t>
  </si>
  <si>
    <t>卓华龙</t>
  </si>
  <si>
    <t>滩涂生态养殖海鸭蛋绿色保鲜加工技术集成与示范</t>
  </si>
  <si>
    <t>象山雅岛果蔬专业合作社</t>
  </si>
  <si>
    <t>象山县</t>
  </si>
  <si>
    <r>
      <t>2018</t>
    </r>
    <r>
      <rPr>
        <sz val="10"/>
        <rFont val="宋体"/>
        <family val="0"/>
      </rPr>
      <t>C80030</t>
    </r>
  </si>
  <si>
    <t>宁波康谱园农业科技有限公司</t>
  </si>
  <si>
    <t>鄞州区科技局</t>
  </si>
  <si>
    <t xml:space="preserve">2020-01-01 </t>
  </si>
  <si>
    <t xml:space="preserve">2018-01-01  </t>
  </si>
  <si>
    <t>宁波市鄞州区第二医院</t>
  </si>
  <si>
    <t xml:space="preserve">2018-03-01  </t>
  </si>
  <si>
    <t xml:space="preserve">2018-01-01  </t>
  </si>
  <si>
    <t>宁波大学</t>
  </si>
  <si>
    <t>上海交通大学医学院附属第九人民医院 整复外科</t>
  </si>
  <si>
    <r>
      <t>2018</t>
    </r>
    <r>
      <rPr>
        <sz val="10"/>
        <rFont val="宋体"/>
        <family val="0"/>
      </rPr>
      <t>C80035</t>
    </r>
  </si>
  <si>
    <t>宁波市眼科医院</t>
  </si>
  <si>
    <t xml:space="preserve">2017-10-01 </t>
  </si>
  <si>
    <t xml:space="preserve">2019-09-30 </t>
  </si>
  <si>
    <r>
      <t>2018</t>
    </r>
    <r>
      <rPr>
        <sz val="10"/>
        <rFont val="宋体"/>
        <family val="0"/>
      </rPr>
      <t>C80036</t>
    </r>
  </si>
  <si>
    <t>宁波市鄞州第二医院</t>
  </si>
  <si>
    <r>
      <t>2018</t>
    </r>
    <r>
      <rPr>
        <sz val="10"/>
        <rFont val="宋体"/>
        <family val="0"/>
      </rPr>
      <t>C80033</t>
    </r>
  </si>
  <si>
    <t>宁波市鄞州金峨山果业专业合作社</t>
  </si>
  <si>
    <t>Alternol联合TRAIL诱导肾癌凋亡的作用及其分子机制研究</t>
  </si>
  <si>
    <t>任雨
刘晓明
王雪</t>
  </si>
  <si>
    <t>宁波市医疗中心李惠利医院</t>
  </si>
  <si>
    <t xml:space="preserve">2018-02-01  </t>
  </si>
  <si>
    <t xml:space="preserve">2020-02-01 </t>
  </si>
  <si>
    <r>
      <t>2018</t>
    </r>
    <r>
      <rPr>
        <sz val="10"/>
        <rFont val="宋体"/>
        <family val="0"/>
      </rPr>
      <t>C80028</t>
    </r>
  </si>
  <si>
    <t>宁波市鄞州区葡萄协会</t>
  </si>
  <si>
    <r>
      <t>2018</t>
    </r>
    <r>
      <rPr>
        <sz val="10"/>
        <rFont val="宋体"/>
        <family val="0"/>
      </rPr>
      <t>C80027</t>
    </r>
  </si>
  <si>
    <t>宁波市鄞州区种植业管理服务站</t>
  </si>
  <si>
    <r>
      <t>2018</t>
    </r>
    <r>
      <rPr>
        <sz val="10"/>
        <rFont val="宋体"/>
        <family val="0"/>
      </rPr>
      <t>C80034</t>
    </r>
  </si>
  <si>
    <t>宁波市鄞州人民医院</t>
  </si>
  <si>
    <t>鄞州区科技局</t>
  </si>
  <si>
    <t>45（15）</t>
  </si>
  <si>
    <t xml:space="preserve">2018-01-01 </t>
  </si>
  <si>
    <r>
      <t>2018</t>
    </r>
    <r>
      <rPr>
        <sz val="10"/>
        <rFont val="宋体"/>
        <family val="0"/>
      </rPr>
      <t>C80031</t>
    </r>
  </si>
  <si>
    <t>宁波市鄞州三丰可味食品有限公司</t>
  </si>
  <si>
    <r>
      <t>2018</t>
    </r>
    <r>
      <rPr>
        <sz val="10"/>
        <rFont val="宋体"/>
        <family val="0"/>
      </rPr>
      <t>C80029</t>
    </r>
  </si>
  <si>
    <t>宁波市鄞州晟丰水产专业合作社</t>
  </si>
  <si>
    <r>
      <t>2018</t>
    </r>
    <r>
      <rPr>
        <sz val="10"/>
        <rFont val="宋体"/>
        <family val="0"/>
      </rPr>
      <t>C80032</t>
    </r>
  </si>
  <si>
    <t>宁波易中禾生物技术有限公司</t>
  </si>
  <si>
    <t>上汽大众汽车有限公司</t>
  </si>
  <si>
    <t>鄞州区</t>
  </si>
  <si>
    <t>山区七彩观光农业配套技术研究与示范</t>
  </si>
  <si>
    <t>宁波云景农业发展有限公司</t>
  </si>
  <si>
    <t>王淑燕</t>
  </si>
  <si>
    <t>掌叶覆盆子丰产栽培及产品开发研究与示范</t>
  </si>
  <si>
    <t>余姚市彩叶树种发展有限公司</t>
  </si>
  <si>
    <t>陈亚丹</t>
  </si>
  <si>
    <r>
      <t>2018</t>
    </r>
    <r>
      <rPr>
        <sz val="10"/>
        <rFont val="宋体"/>
        <family val="0"/>
      </rPr>
      <t>C80044</t>
    </r>
  </si>
  <si>
    <t>余姚市科技局</t>
  </si>
  <si>
    <t>薄壳山核桃新品种的引进与推广</t>
  </si>
  <si>
    <t>舒巧云</t>
  </si>
  <si>
    <r>
      <t>2018</t>
    </r>
    <r>
      <rPr>
        <sz val="10"/>
        <rFont val="宋体"/>
        <family val="0"/>
      </rPr>
      <t>C80046</t>
    </r>
  </si>
  <si>
    <t>余姚市林业特产技术推广总站</t>
  </si>
  <si>
    <r>
      <t>2018</t>
    </r>
    <r>
      <rPr>
        <sz val="10"/>
        <rFont val="宋体"/>
        <family val="0"/>
      </rPr>
      <t>C80048</t>
    </r>
  </si>
  <si>
    <t>余姚市农业技术推广服务总站</t>
  </si>
  <si>
    <r>
      <t>2018</t>
    </r>
    <r>
      <rPr>
        <sz val="10"/>
        <rFont val="宋体"/>
        <family val="0"/>
      </rPr>
      <t>C80045</t>
    </r>
  </si>
  <si>
    <t>余姚市禽畜病防治研究所</t>
  </si>
  <si>
    <t>温州医科大学附属第一医院</t>
  </si>
  <si>
    <t xml:space="preserve">2018-02-01 </t>
  </si>
  <si>
    <t xml:space="preserve">2020-01-31 </t>
  </si>
  <si>
    <t>2017C80001</t>
  </si>
  <si>
    <t>柑橘果实树上贮藏环境控制方法及应用示范</t>
  </si>
  <si>
    <t>余姚市润丰农业发展有限公司</t>
  </si>
  <si>
    <t>蔡卫明</t>
  </si>
  <si>
    <r>
      <t>2018</t>
    </r>
    <r>
      <rPr>
        <sz val="10"/>
        <rFont val="宋体"/>
        <family val="0"/>
      </rPr>
      <t>C80047</t>
    </r>
  </si>
  <si>
    <t>余姚市余姚瀑布仙茗协会</t>
  </si>
  <si>
    <t>余姚市科技局</t>
  </si>
  <si>
    <t>宁波大叶园林设备股份有限公司</t>
  </si>
  <si>
    <t>余姚市</t>
  </si>
  <si>
    <t>撤销-国家中小企业资金配套（甬财政发[2018]604号）</t>
  </si>
  <si>
    <t>宁波四明化工有限公司</t>
  </si>
  <si>
    <t>国家中小企业资金配套-承担单位变更</t>
  </si>
  <si>
    <r>
      <t>2018</t>
    </r>
    <r>
      <rPr>
        <sz val="10"/>
        <rFont val="宋体"/>
        <family val="0"/>
      </rPr>
      <t>C80018</t>
    </r>
  </si>
  <si>
    <t>宁波市镇海江南家禽育种有限公司</t>
  </si>
  <si>
    <t>镇海区科技局</t>
  </si>
  <si>
    <r>
      <t>2018</t>
    </r>
    <r>
      <rPr>
        <sz val="10"/>
        <rFont val="宋体"/>
        <family val="0"/>
      </rPr>
      <t>C80019</t>
    </r>
  </si>
  <si>
    <t>宁波市镇海区大丰蔬菜专业合作社</t>
  </si>
  <si>
    <r>
      <t>2018</t>
    </r>
    <r>
      <rPr>
        <sz val="10"/>
        <rFont val="宋体"/>
        <family val="0"/>
      </rPr>
      <t>C80017</t>
    </r>
  </si>
  <si>
    <t>宁波市镇海区农村专业技术协会</t>
  </si>
  <si>
    <t>镇海区科技局</t>
  </si>
  <si>
    <t>西安电子科技大学</t>
  </si>
  <si>
    <t xml:space="preserve">西安电子科技大学 </t>
  </si>
  <si>
    <t>镇海区</t>
  </si>
  <si>
    <t>西安电子科技大学宁波信息技术研究院</t>
  </si>
  <si>
    <t xml:space="preserve">镇海区科技局 </t>
  </si>
  <si>
    <t>引进共建研究院所补助</t>
  </si>
  <si>
    <t>Y40304ZC01</t>
  </si>
  <si>
    <t>海洋工程装备材料腐蚀与防护关键技术基础研究--海洋环境下磨蚀过程的力学-电化学机理研究</t>
  </si>
  <si>
    <t>乌学东 陈晓刚</t>
  </si>
  <si>
    <t>计划处</t>
  </si>
  <si>
    <t>国家973计划</t>
  </si>
  <si>
    <t>2016YFE0126700</t>
  </si>
  <si>
    <t>柔性半导体/磁致伸缩复合磁传感器的关键技术研发</t>
  </si>
  <si>
    <t>中国科学院宁波材料技术与工程研究所</t>
  </si>
  <si>
    <t>日本国立材料研究所</t>
  </si>
  <si>
    <t>李润伟</t>
  </si>
  <si>
    <t>国家合作项目</t>
  </si>
  <si>
    <t>2016YFB0700900</t>
  </si>
  <si>
    <t>基于材料基因工程的高丰度稀土永磁材料研究</t>
  </si>
  <si>
    <t>中国科学院宁波材料技术与工程研究所</t>
  </si>
  <si>
    <t>闫阿儒</t>
  </si>
  <si>
    <t>国家重点研发计划</t>
  </si>
  <si>
    <t>2016YFC0101800</t>
  </si>
  <si>
    <t>新一代核医学成像设备用光转换功能材料研发</t>
  </si>
  <si>
    <t>蒋  俊   谈小建   秦海明</t>
  </si>
  <si>
    <t>2016YFC1101902</t>
  </si>
  <si>
    <t>人工关节耐磨聚乙烯材料开发及产业化</t>
  </si>
  <si>
    <t>付俊</t>
  </si>
  <si>
    <t>2018A610001</t>
  </si>
  <si>
    <t>宁波工程学院</t>
  </si>
  <si>
    <t>凹凸棒复合材料对卷烟主流烟气的选择吸附特性及其机理</t>
  </si>
  <si>
    <t xml:space="preserve">2020-03-01 </t>
  </si>
  <si>
    <t>年度发明专利授权量超过150件</t>
  </si>
  <si>
    <r>
      <t>2018</t>
    </r>
    <r>
      <rPr>
        <sz val="10"/>
        <rFont val="宋体"/>
        <family val="0"/>
      </rPr>
      <t>C80006</t>
    </r>
  </si>
  <si>
    <r>
      <t>2018</t>
    </r>
    <r>
      <rPr>
        <sz val="10"/>
        <rFont val="宋体"/>
        <family val="0"/>
      </rPr>
      <t>C80003</t>
    </r>
  </si>
  <si>
    <t>法人特派员经费</t>
  </si>
  <si>
    <t>宁波市农业科学研究院</t>
  </si>
  <si>
    <t>农社处</t>
  </si>
  <si>
    <t>2016YFD0400304-03</t>
  </si>
  <si>
    <t>挤压装备智能化控制系统开发</t>
  </si>
  <si>
    <t>凌建刚</t>
  </si>
  <si>
    <t>国家重点研发计划子课题专题</t>
  </si>
  <si>
    <t>2017YFD0100405</t>
  </si>
  <si>
    <t>长江下游优质、多抗、高产单季晚粳水稻新品种培育</t>
  </si>
  <si>
    <t>马荣荣</t>
  </si>
  <si>
    <t>2017YFD0400703-5</t>
  </si>
  <si>
    <t>新型复合果蔬汁特征风味的稳态化技术及应用示范</t>
  </si>
  <si>
    <t>宁波市农业科学研究院</t>
  </si>
  <si>
    <t>凌建刚</t>
  </si>
  <si>
    <t>国家重点研发计划子课题专题</t>
  </si>
  <si>
    <t>2018-01-01</t>
  </si>
  <si>
    <t>江南大学粮食发酵工艺与技术国家工程实验室</t>
  </si>
  <si>
    <t xml:space="preserve">2018-03-01 </t>
  </si>
  <si>
    <t>浙江大学宁波理工学院</t>
  </si>
  <si>
    <t xml:space="preserve">2018-06-01 </t>
  </si>
  <si>
    <t xml:space="preserve">2020-08-31 </t>
  </si>
  <si>
    <t>2015BAH20F04</t>
  </si>
  <si>
    <t>一站式科技服务关键技术研发及应用示范</t>
  </si>
  <si>
    <t>宁波市生产力促进中心</t>
  </si>
  <si>
    <t>林宏权</t>
  </si>
  <si>
    <t>宁波市科技局</t>
  </si>
  <si>
    <t>2018A50001</t>
  </si>
  <si>
    <t>2018年科技项目评审、评估及管理等费用</t>
  </si>
  <si>
    <t>按项目管理经费规定、预算和协议执行</t>
  </si>
  <si>
    <t>2018A31004</t>
  </si>
  <si>
    <t xml:space="preserve">知识产权保护中心 </t>
  </si>
  <si>
    <t>宁波市科技信息研究院</t>
  </si>
  <si>
    <t>知识产权执法处</t>
  </si>
  <si>
    <t>运行经费</t>
  </si>
  <si>
    <r>
      <t>2018</t>
    </r>
    <r>
      <rPr>
        <sz val="10"/>
        <rFont val="宋体"/>
        <family val="0"/>
      </rPr>
      <t>C80007</t>
    </r>
  </si>
  <si>
    <t>宁波检验检疫科学技术研究院</t>
  </si>
  <si>
    <t>2015BAD17B02-3</t>
  </si>
  <si>
    <t>水产品加工过程中危害因素的识别与脱除技术研究</t>
  </si>
  <si>
    <t>潘道东</t>
  </si>
  <si>
    <t>国家重点研发计划子课题专题</t>
  </si>
  <si>
    <t>2016YFC0701804-3</t>
  </si>
  <si>
    <t>工业化建筑连接点质量检测技术</t>
  </si>
  <si>
    <t>李俊华</t>
  </si>
  <si>
    <t>2016YFC0702107</t>
  </si>
  <si>
    <t>智慧建造数据资源利用技术和BIM集成技术研究</t>
  </si>
  <si>
    <t>郑荣跃</t>
  </si>
  <si>
    <t>2016YFC1305901</t>
  </si>
  <si>
    <t>致病基因和易感基因及发病风险预测</t>
  </si>
  <si>
    <t>宁波大学</t>
  </si>
  <si>
    <t>王钦文</t>
  </si>
  <si>
    <t>2016YFC1402205</t>
  </si>
  <si>
    <t>微塑料附着生物传播与微塑料海洋生态环境影响评估技术研究</t>
  </si>
  <si>
    <t>张德民</t>
  </si>
  <si>
    <t>2016YFD0401500</t>
  </si>
  <si>
    <t>中式传统肉制品绝色制造关键技术与装备研发及示范</t>
  </si>
  <si>
    <t>曹锦轩</t>
  </si>
  <si>
    <t>2017YFC0702902</t>
  </si>
  <si>
    <t>既有居住建筑防灾改造自复位液压阻尼器研发及分析与设计方法研究</t>
  </si>
  <si>
    <t>布占宇</t>
  </si>
  <si>
    <t>2017YFC0703502</t>
  </si>
  <si>
    <t>一体化关键预制构件及新型木竹组合结构</t>
  </si>
  <si>
    <t>李玉顺</t>
  </si>
  <si>
    <t>多源不确定性环境下动态载荷识别的非侵入型非概率方法</t>
  </si>
  <si>
    <t>许孟辉  李善恩初广香</t>
  </si>
  <si>
    <t>宁波川景誉机械科技发展有限公司</t>
  </si>
  <si>
    <t>宁波市医疗中心李惠利东部医院,宁波大学医学院附属医院</t>
  </si>
  <si>
    <t>2017-07-01</t>
  </si>
  <si>
    <t xml:space="preserve">2019-06-30 </t>
  </si>
  <si>
    <t>2018-02-01</t>
  </si>
  <si>
    <t xml:space="preserve">2020-01-31 </t>
  </si>
  <si>
    <t xml:space="preserve">2018-03-28 </t>
  </si>
  <si>
    <t xml:space="preserve">2020-03-27 </t>
  </si>
  <si>
    <t>2019-12-31</t>
  </si>
  <si>
    <t>宁波市环境监测中心</t>
  </si>
  <si>
    <t>宁波市医学科学研究所,宁波市第九医院</t>
  </si>
  <si>
    <t>宁波市康宁医院</t>
  </si>
  <si>
    <t xml:space="preserve">2018-02-01 </t>
  </si>
  <si>
    <t>2017-10-01</t>
  </si>
  <si>
    <t xml:space="preserve">2019-10-01 </t>
  </si>
  <si>
    <t>宁波市临床病理诊断中心</t>
  </si>
  <si>
    <t xml:space="preserve">2017-11-01  </t>
  </si>
  <si>
    <t xml:space="preserve">2019-10-31 </t>
  </si>
  <si>
    <t xml:space="preserve">2020-03-31 </t>
  </si>
  <si>
    <t xml:space="preserve">2018-01-19  </t>
  </si>
  <si>
    <t xml:space="preserve">2020-01-19 </t>
  </si>
  <si>
    <t>宁波大学医学院附属医院</t>
  </si>
  <si>
    <t>宁波市医疗中心李惠利东部医院</t>
  </si>
  <si>
    <t>年度发明专利授权量超过200件</t>
  </si>
  <si>
    <t>杭州电子科技大学</t>
  </si>
  <si>
    <t xml:space="preserve">2020-02-28 </t>
  </si>
  <si>
    <t>年度发明专利授权量超过50件</t>
  </si>
  <si>
    <t>2015年专利大户补助</t>
  </si>
  <si>
    <t xml:space="preserve">2020-06-01 </t>
  </si>
  <si>
    <t>宁波检验检疫科学技术研究院</t>
  </si>
  <si>
    <r>
      <t>2018</t>
    </r>
    <r>
      <rPr>
        <sz val="10"/>
        <rFont val="宋体"/>
        <family val="0"/>
      </rPr>
      <t>C80008</t>
    </r>
  </si>
  <si>
    <r>
      <t>2018</t>
    </r>
    <r>
      <rPr>
        <sz val="10"/>
        <rFont val="宋体"/>
        <family val="0"/>
      </rPr>
      <t>C80004</t>
    </r>
  </si>
  <si>
    <t>宁波市妇女儿童医院</t>
  </si>
  <si>
    <t>2018A75096</t>
  </si>
  <si>
    <t>宁波依恒智能科技有限公司</t>
  </si>
  <si>
    <t>天津工业大学</t>
  </si>
  <si>
    <t>宁波镇海金化信息科技有限公司</t>
  </si>
  <si>
    <r>
      <t>2018</t>
    </r>
    <r>
      <rPr>
        <sz val="10"/>
        <rFont val="宋体"/>
        <family val="0"/>
      </rPr>
      <t>C80002</t>
    </r>
  </si>
  <si>
    <t xml:space="preserve">2017-09-01 </t>
  </si>
  <si>
    <t xml:space="preserve">2019-08-31 </t>
  </si>
  <si>
    <t xml:space="preserve">2018-01-08 </t>
  </si>
  <si>
    <t xml:space="preserve">2020-01-09 </t>
  </si>
  <si>
    <t>2016YFC0106106</t>
  </si>
  <si>
    <t>导航微创神经外科手术集成解决方案应用示范基地建设</t>
  </si>
  <si>
    <t>高翔</t>
  </si>
  <si>
    <t>2017YFC0114102</t>
  </si>
  <si>
    <t>微创手术系列国产医疗设备应用示范研究</t>
  </si>
  <si>
    <t>姜建帅   陈晓峰   励新健</t>
  </si>
  <si>
    <t>2017YFC0114107</t>
  </si>
  <si>
    <t>基于医疗“互联网+”的国产创新医疗设备应用示范</t>
  </si>
  <si>
    <t>陈革     孙陈磊</t>
  </si>
  <si>
    <t>2017YFC0114104</t>
  </si>
  <si>
    <t>远程病理数字化诊断医疗设备应用示范</t>
  </si>
  <si>
    <t>宁波大学医学院,台州市肿瘤医,</t>
  </si>
  <si>
    <t>宁波市中医院</t>
  </si>
  <si>
    <t>宁波市医学科学研究所</t>
  </si>
  <si>
    <t>宁波市临床病理诊断中心,浙江大学医学院附属第二医院</t>
  </si>
  <si>
    <t>宁波大学医学院</t>
  </si>
  <si>
    <t>宁波市妇女儿童医院,宁波市疾病预防控制中心</t>
  </si>
  <si>
    <t>宁波市疾病预防控制中心</t>
  </si>
  <si>
    <t>宁波市奉化区人民医院</t>
  </si>
  <si>
    <t xml:space="preserve">2019-10-30 </t>
  </si>
  <si>
    <t>浙江大学遗传学研究所</t>
  </si>
  <si>
    <t>宁波戒毒研究中心</t>
  </si>
  <si>
    <t>宁波美晶医疗技术有限公司</t>
  </si>
  <si>
    <t>浙江大学宁波理工学院</t>
  </si>
  <si>
    <t>温州医科大学药学院</t>
  </si>
  <si>
    <t>浙江省人民医院</t>
  </si>
  <si>
    <t>宁波市鄞州区百丈街道社区卫生服务中心</t>
  </si>
  <si>
    <t>上海中医药大学附属岳阳中西医结合医院</t>
  </si>
  <si>
    <t>2018A50002</t>
  </si>
  <si>
    <t xml:space="preserve">2018年中国制造2025科技项目评审、评估及管理等费用 </t>
  </si>
  <si>
    <t>宁波市科技局</t>
  </si>
  <si>
    <t>2018A50001</t>
  </si>
  <si>
    <t>2018年科技项目评审、评估及管理等费用</t>
  </si>
  <si>
    <t>上海交通大学无线通信研究所</t>
  </si>
  <si>
    <t>英国诺丁汉大学</t>
  </si>
  <si>
    <t>诺丁汉（余姚）智能电气化研究院有限公司</t>
  </si>
  <si>
    <t>浙江华展工程研究设计院有限公司</t>
  </si>
  <si>
    <t>宁波市轨道交通集团有限公司建设分公司</t>
  </si>
  <si>
    <r>
      <t>2018</t>
    </r>
    <r>
      <rPr>
        <sz val="10"/>
        <rFont val="宋体"/>
        <family val="0"/>
      </rPr>
      <t>C80010</t>
    </r>
  </si>
  <si>
    <t>温州医科大学,宁波市鄞州第二医院</t>
  </si>
  <si>
    <t>浙江大学药学院</t>
  </si>
  <si>
    <t>温州医科大学</t>
  </si>
  <si>
    <t>中国科学院深圳先进技术研究院</t>
  </si>
  <si>
    <t>宁波出入境检验检疫局</t>
  </si>
  <si>
    <r>
      <t>2018</t>
    </r>
    <r>
      <rPr>
        <sz val="10"/>
        <rFont val="宋体"/>
        <family val="0"/>
      </rPr>
      <t>C80009</t>
    </r>
  </si>
  <si>
    <t>宁波财经学院（宁波大红鹰学院）</t>
  </si>
  <si>
    <t xml:space="preserve">2019-12-30 </t>
  </si>
  <si>
    <t>宁海县第一医院</t>
  </si>
  <si>
    <t xml:space="preserve">2019-05-31 </t>
  </si>
  <si>
    <r>
      <t>10（</t>
    </r>
    <r>
      <rPr>
        <sz val="10"/>
        <rFont val="宋体"/>
        <family val="0"/>
      </rPr>
      <t>3）</t>
    </r>
  </si>
  <si>
    <r>
      <t>10（</t>
    </r>
    <r>
      <rPr>
        <sz val="10"/>
        <rFont val="宋体"/>
        <family val="0"/>
      </rPr>
      <t>3）</t>
    </r>
  </si>
  <si>
    <r>
      <t>11（</t>
    </r>
    <r>
      <rPr>
        <sz val="10"/>
        <rFont val="宋体"/>
        <family val="0"/>
      </rPr>
      <t>9）</t>
    </r>
  </si>
  <si>
    <r>
      <t>6（</t>
    </r>
    <r>
      <rPr>
        <sz val="10"/>
        <rFont val="宋体"/>
        <family val="0"/>
      </rPr>
      <t>3）</t>
    </r>
  </si>
  <si>
    <r>
      <t>11（</t>
    </r>
    <r>
      <rPr>
        <sz val="10"/>
        <rFont val="宋体"/>
        <family val="0"/>
      </rPr>
      <t>3）</t>
    </r>
  </si>
  <si>
    <r>
      <t>8（</t>
    </r>
    <r>
      <rPr>
        <sz val="10"/>
        <rFont val="宋体"/>
        <family val="0"/>
      </rPr>
      <t>3）</t>
    </r>
  </si>
  <si>
    <r>
      <t>17（</t>
    </r>
    <r>
      <rPr>
        <sz val="10"/>
        <rFont val="宋体"/>
        <family val="0"/>
      </rPr>
      <t>12）</t>
    </r>
  </si>
  <si>
    <r>
      <t>10（</t>
    </r>
    <r>
      <rPr>
        <sz val="10"/>
        <rFont val="宋体"/>
        <family val="0"/>
      </rPr>
      <t>3)</t>
    </r>
  </si>
  <si>
    <r>
      <t>12（</t>
    </r>
    <r>
      <rPr>
        <sz val="10"/>
        <rFont val="宋体"/>
        <family val="0"/>
      </rPr>
      <t>6）</t>
    </r>
  </si>
  <si>
    <t>59(51)</t>
  </si>
  <si>
    <r>
      <t>7（</t>
    </r>
    <r>
      <rPr>
        <sz val="10"/>
        <rFont val="宋体"/>
        <family val="0"/>
      </rPr>
      <t>3）</t>
    </r>
  </si>
  <si>
    <r>
      <t>10（</t>
    </r>
    <r>
      <rPr>
        <sz val="10"/>
        <rFont val="宋体"/>
        <family val="0"/>
      </rPr>
      <t>6）</t>
    </r>
  </si>
  <si>
    <r>
      <t>9（</t>
    </r>
    <r>
      <rPr>
        <sz val="10"/>
        <rFont val="宋体"/>
        <family val="0"/>
      </rPr>
      <t>3）</t>
    </r>
  </si>
  <si>
    <r>
      <t>11（</t>
    </r>
    <r>
      <rPr>
        <sz val="10"/>
        <rFont val="宋体"/>
        <family val="0"/>
      </rPr>
      <t>3）</t>
    </r>
  </si>
  <si>
    <r>
      <t>18（</t>
    </r>
    <r>
      <rPr>
        <sz val="10"/>
        <rFont val="宋体"/>
        <family val="0"/>
      </rPr>
      <t>3）</t>
    </r>
  </si>
  <si>
    <r>
      <t>15（</t>
    </r>
    <r>
      <rPr>
        <sz val="10"/>
        <rFont val="宋体"/>
        <family val="0"/>
      </rPr>
      <t>3）</t>
    </r>
  </si>
  <si>
    <r>
      <t>10（</t>
    </r>
    <r>
      <rPr>
        <sz val="10"/>
        <rFont val="宋体"/>
        <family val="0"/>
      </rPr>
      <t>3）</t>
    </r>
  </si>
  <si>
    <r>
      <t>10（6</t>
    </r>
    <r>
      <rPr>
        <sz val="10"/>
        <rFont val="宋体"/>
        <family val="0"/>
      </rPr>
      <t>）</t>
    </r>
  </si>
  <si>
    <r>
      <t>33（</t>
    </r>
    <r>
      <rPr>
        <sz val="10"/>
        <rFont val="宋体"/>
        <family val="0"/>
      </rPr>
      <t>6）</t>
    </r>
  </si>
  <si>
    <r>
      <t>13（</t>
    </r>
    <r>
      <rPr>
        <sz val="10"/>
        <rFont val="宋体"/>
        <family val="0"/>
      </rPr>
      <t>3）</t>
    </r>
  </si>
  <si>
    <r>
      <t>15（</t>
    </r>
    <r>
      <rPr>
        <sz val="10"/>
        <rFont val="宋体"/>
        <family val="0"/>
      </rPr>
      <t>6）</t>
    </r>
  </si>
  <si>
    <r>
      <t>12（</t>
    </r>
    <r>
      <rPr>
        <sz val="10"/>
        <rFont val="宋体"/>
        <family val="0"/>
      </rPr>
      <t>3）</t>
    </r>
  </si>
  <si>
    <r>
      <t>14（</t>
    </r>
    <r>
      <rPr>
        <sz val="10"/>
        <rFont val="宋体"/>
        <family val="0"/>
      </rPr>
      <t>3）</t>
    </r>
  </si>
  <si>
    <r>
      <t>29（</t>
    </r>
    <r>
      <rPr>
        <sz val="10"/>
        <rFont val="宋体"/>
        <family val="0"/>
      </rPr>
      <t>12）</t>
    </r>
  </si>
  <si>
    <t>谭果果
姚阿艳
刘磊</t>
  </si>
  <si>
    <r>
      <t>32</t>
    </r>
    <r>
      <rPr>
        <sz val="10"/>
        <rFont val="宋体"/>
        <family val="0"/>
      </rPr>
      <t>(18）</t>
    </r>
  </si>
  <si>
    <t>62（42）</t>
  </si>
  <si>
    <r>
      <t>26（</t>
    </r>
    <r>
      <rPr>
        <sz val="10"/>
        <rFont val="宋体"/>
        <family val="0"/>
      </rPr>
      <t>15）</t>
    </r>
  </si>
  <si>
    <r>
      <t>2018</t>
    </r>
    <r>
      <rPr>
        <sz val="10"/>
        <rFont val="宋体"/>
        <family val="0"/>
      </rPr>
      <t>C80001</t>
    </r>
  </si>
  <si>
    <t>81（57）</t>
  </si>
  <si>
    <r>
      <t>22（</t>
    </r>
    <r>
      <rPr>
        <sz val="10"/>
        <rFont val="宋体"/>
        <family val="0"/>
      </rPr>
      <t>12）</t>
    </r>
  </si>
  <si>
    <r>
      <t>56（</t>
    </r>
    <r>
      <rPr>
        <sz val="10"/>
        <rFont val="宋体"/>
        <family val="0"/>
      </rPr>
      <t>27)</t>
    </r>
  </si>
  <si>
    <t>76（54）</t>
  </si>
  <si>
    <t xml:space="preserve">张哲   朱波     周珏     </t>
  </si>
  <si>
    <t>倪红霞
陈奕
王蓉</t>
  </si>
  <si>
    <t>10（6）</t>
  </si>
  <si>
    <r>
      <t>17（</t>
    </r>
    <r>
      <rPr>
        <sz val="10"/>
        <rFont val="宋体"/>
        <family val="0"/>
      </rPr>
      <t>6）</t>
    </r>
  </si>
  <si>
    <t xml:space="preserve"> 2018年度宁波市第二批科技项目经费计划安排表</t>
  </si>
  <si>
    <t>项目（课题）编号</t>
  </si>
  <si>
    <t>甬财政发[2018]822号</t>
  </si>
  <si>
    <t>甬财政发[2018]822号</t>
  </si>
  <si>
    <t>国家支撑项目2015BAH20F00项目子课题</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</si>
</sst>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quot;年&quot;m&quot;月&quot;;@"/>
    <numFmt numFmtId="179" formatCode="0_);[Red]\(0\)"/>
    <numFmt numFmtId="180" formatCode="0.0_);[Red]\(0.0\)"/>
    <numFmt numFmtId="181" formatCode="#,##0.00_ "/>
    <numFmt numFmtId="182" formatCode="#,##0.000_ "/>
    <numFmt numFmtId="183" formatCode="#,##0.0_ "/>
    <numFmt numFmtId="184" formatCode="#,##0_ "/>
    <numFmt numFmtId="185" formatCode="0.00_);[Red]\(0.00\)"/>
    <numFmt numFmtId="186" formatCode="0.00_ "/>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0_);[Red]\(0.000\)"/>
    <numFmt numFmtId="193" formatCode="0.0000_);[Red]\(0.0000\)"/>
    <numFmt numFmtId="194" formatCode="0.0"/>
    <numFmt numFmtId="195" formatCode="0.000"/>
    <numFmt numFmtId="196" formatCode="0.0000"/>
    <numFmt numFmtId="197" formatCode="yy/m/d;@"/>
    <numFmt numFmtId="198" formatCode="yyyy/m/d;@"/>
    <numFmt numFmtId="199" formatCode="0_ "/>
    <numFmt numFmtId="200" formatCode="0.00000"/>
    <numFmt numFmtId="201" formatCode="0.000000"/>
    <numFmt numFmtId="202" formatCode="0.0;[Red]0.0"/>
    <numFmt numFmtId="203" formatCode="0;[Red]0"/>
    <numFmt numFmtId="204" formatCode="0.000_ "/>
  </numFmts>
  <fonts count="59">
    <font>
      <sz val="12"/>
      <name val="宋体"/>
      <family val="0"/>
    </font>
    <font>
      <sz val="9"/>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20"/>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0"/>
      <name val="宋体"/>
      <family val="0"/>
    </font>
    <font>
      <b/>
      <sz val="10"/>
      <name val="宋体"/>
      <family val="0"/>
    </font>
    <font>
      <sz val="9"/>
      <name val="等线"/>
      <family val="0"/>
    </font>
    <font>
      <sz val="10"/>
      <color indexed="8"/>
      <name val="宋体"/>
      <family val="0"/>
    </font>
    <font>
      <sz val="10"/>
      <name val="楷体_GB2312"/>
      <family val="3"/>
    </font>
    <font>
      <sz val="10"/>
      <name val="仿宋_GB2312"/>
      <family val="3"/>
    </font>
    <font>
      <b/>
      <sz val="10"/>
      <color indexed="8"/>
      <name val="宋体"/>
      <family val="0"/>
    </font>
    <font>
      <sz val="16"/>
      <name val="黑体"/>
      <family val="3"/>
    </font>
    <font>
      <b/>
      <sz val="8"/>
      <name val="宋体"/>
      <family val="0"/>
    </font>
    <font>
      <sz val="9"/>
      <color indexed="8"/>
      <name val="宋体"/>
      <family val="0"/>
    </font>
    <font>
      <sz val="10"/>
      <color indexed="10"/>
      <name val="宋体"/>
      <family val="0"/>
    </font>
    <font>
      <b/>
      <sz val="16"/>
      <name val="宋体"/>
      <family val="0"/>
    </font>
    <font>
      <b/>
      <sz val="9"/>
      <name val="宋体"/>
      <family val="0"/>
    </font>
    <font>
      <u val="single"/>
      <sz val="11"/>
      <color indexed="12"/>
      <name val="宋体"/>
      <family val="0"/>
    </font>
    <font>
      <sz val="10"/>
      <color indexed="8"/>
      <name val="楷体_GB2312"/>
      <family val="3"/>
    </font>
    <font>
      <sz val="9"/>
      <color indexed="10"/>
      <name val="宋体"/>
      <family val="0"/>
    </font>
    <font>
      <sz val="8"/>
      <name val="宋体"/>
      <family val="0"/>
    </font>
    <font>
      <sz val="11"/>
      <name val="宋体"/>
      <family val="0"/>
    </font>
    <font>
      <b/>
      <sz val="9"/>
      <color indexed="8"/>
      <name val="宋体"/>
      <family val="0"/>
    </font>
    <font>
      <b/>
      <sz val="6"/>
      <name val="宋体"/>
      <family val="0"/>
    </font>
    <font>
      <sz val="11"/>
      <color theme="1"/>
      <name val="Calibri"/>
      <family val="0"/>
    </font>
    <font>
      <u val="single"/>
      <sz val="11"/>
      <color theme="10"/>
      <name val="宋体"/>
      <family val="0"/>
    </font>
    <font>
      <sz val="10"/>
      <color theme="1"/>
      <name val="楷体_GB2312"/>
      <family val="3"/>
    </font>
    <font>
      <sz val="10"/>
      <color theme="1"/>
      <name val="宋体"/>
      <family val="0"/>
    </font>
    <font>
      <sz val="10"/>
      <name val="Calibri"/>
      <family val="0"/>
    </font>
    <font>
      <b/>
      <sz val="10"/>
      <name val="Calibri"/>
      <family val="0"/>
    </font>
    <font>
      <sz val="9"/>
      <color theme="1"/>
      <name val="宋体"/>
      <family val="0"/>
    </font>
    <font>
      <sz val="10"/>
      <color theme="1"/>
      <name val="Calibri"/>
      <family val="0"/>
    </font>
    <font>
      <sz val="10"/>
      <color rgb="FFFF0000"/>
      <name val="Calibri"/>
      <family val="0"/>
    </font>
    <font>
      <sz val="9"/>
      <color theme="1"/>
      <name val="Calibri"/>
      <family val="0"/>
    </font>
    <font>
      <sz val="9"/>
      <color rgb="FFFF0000"/>
      <name val="宋体"/>
      <family val="0"/>
    </font>
    <font>
      <sz val="8"/>
      <name val="Calibri"/>
      <family val="0"/>
    </font>
    <font>
      <sz val="11"/>
      <name val="Calibri"/>
      <family val="0"/>
    </font>
    <font>
      <sz val="10"/>
      <color rgb="FFFF0000"/>
      <name val="宋体"/>
      <family val="0"/>
    </font>
    <font>
      <sz val="9"/>
      <color rgb="FFFF0000"/>
      <name val="Calibri"/>
      <family val="0"/>
    </font>
    <font>
      <b/>
      <sz val="9"/>
      <color theme="1"/>
      <name val="宋体"/>
      <family val="0"/>
    </font>
    <font>
      <b/>
      <sz val="6"/>
      <name val="Calibri"/>
      <family val="0"/>
    </font>
    <font>
      <b/>
      <sz val="8"/>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21" fillId="0" borderId="0">
      <alignment vertical="center"/>
      <protection/>
    </xf>
    <xf numFmtId="0" fontId="0" fillId="0" borderId="0">
      <alignment/>
      <protection/>
    </xf>
    <xf numFmtId="0" fontId="0" fillId="0" borderId="0">
      <alignment/>
      <protection/>
    </xf>
    <xf numFmtId="0" fontId="41" fillId="0" borderId="0">
      <alignment vertical="center"/>
      <protection/>
    </xf>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42"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13" fillId="17" borderId="6"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0" fillId="16" borderId="8" applyNumberFormat="0" applyAlignment="0" applyProtection="0"/>
    <xf numFmtId="0" fontId="10" fillId="16" borderId="8" applyNumberFormat="0" applyAlignment="0" applyProtection="0"/>
    <xf numFmtId="0" fontId="3" fillId="7" borderId="5" applyNumberFormat="0" applyAlignment="0" applyProtection="0"/>
    <xf numFmtId="0" fontId="3"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198">
    <xf numFmtId="0" fontId="0" fillId="0" borderId="0" xfId="0" applyAlignment="1">
      <alignment/>
    </xf>
    <xf numFmtId="0" fontId="21" fillId="0"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24" fillId="0" borderId="10" xfId="65" applyFont="1" applyBorder="1" applyAlignment="1">
      <alignment horizontal="center" vertical="center" wrapText="1"/>
      <protection/>
    </xf>
    <xf numFmtId="0" fontId="44" fillId="0" borderId="0" xfId="0" applyFont="1" applyAlignment="1">
      <alignment horizontal="center" vertical="center" wrapText="1"/>
    </xf>
    <xf numFmtId="0" fontId="45" fillId="0" borderId="10" xfId="0" applyFont="1" applyFill="1" applyBorder="1" applyAlignment="1">
      <alignment horizontal="center" vertical="center"/>
    </xf>
    <xf numFmtId="0" fontId="0" fillId="0" borderId="0" xfId="0" applyFont="1" applyAlignment="1">
      <alignment horizontal="center" vertical="center"/>
    </xf>
    <xf numFmtId="0" fontId="46" fillId="0" borderId="11" xfId="87" applyFont="1" applyFill="1" applyBorder="1" applyAlignment="1">
      <alignment horizontal="center" vertical="center" wrapText="1"/>
      <protection/>
    </xf>
    <xf numFmtId="0" fontId="45" fillId="0" borderId="0" xfId="0" applyFont="1" applyFill="1" applyAlignment="1">
      <alignment horizontal="center" vertical="center" wrapText="1"/>
    </xf>
    <xf numFmtId="0" fontId="22" fillId="0"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46" fillId="0" borderId="0" xfId="0" applyFont="1" applyFill="1" applyAlignment="1">
      <alignment horizontal="center" vertical="center" wrapText="1"/>
    </xf>
    <xf numFmtId="0" fontId="45"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16" borderId="10" xfId="0" applyFont="1" applyFill="1" applyBorder="1" applyAlignment="1">
      <alignment horizontal="center" vertical="center" wrapText="1"/>
    </xf>
    <xf numFmtId="0" fontId="22" fillId="0" borderId="10" xfId="89" applyFont="1" applyFill="1" applyBorder="1" applyAlignment="1">
      <alignment horizontal="center" vertical="center" wrapText="1"/>
      <protection/>
    </xf>
    <xf numFmtId="0" fontId="21" fillId="0" borderId="12" xfId="0" applyFont="1" applyFill="1" applyBorder="1" applyAlignment="1">
      <alignment horizontal="center" vertical="center" wrapText="1"/>
    </xf>
    <xf numFmtId="0" fontId="22" fillId="0" borderId="10" xfId="77"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2" fillId="0" borderId="10" xfId="85" applyFont="1" applyFill="1" applyBorder="1" applyAlignment="1">
      <alignment horizontal="center" vertical="center" wrapText="1"/>
      <protection/>
    </xf>
    <xf numFmtId="0" fontId="22" fillId="0" borderId="12" xfId="85" applyFont="1" applyFill="1" applyBorder="1" applyAlignment="1">
      <alignment horizontal="center" vertical="center" wrapText="1"/>
      <protection/>
    </xf>
    <xf numFmtId="0" fontId="22" fillId="0" borderId="10" xfId="0" applyFont="1" applyFill="1" applyBorder="1" applyAlignment="1">
      <alignment horizontal="left" vertical="center" wrapText="1"/>
    </xf>
    <xf numFmtId="0" fontId="22" fillId="0" borderId="10" xfId="93" applyFont="1" applyFill="1" applyBorder="1" applyAlignment="1">
      <alignment horizontal="center" vertical="center" wrapText="1"/>
      <protection/>
    </xf>
    <xf numFmtId="0" fontId="22" fillId="0" borderId="12" xfId="94" applyFont="1" applyFill="1" applyBorder="1" applyAlignment="1">
      <alignment horizontal="center" vertical="center" wrapText="1"/>
      <protection/>
    </xf>
    <xf numFmtId="0" fontId="22" fillId="0" borderId="12" xfId="86" applyFont="1" applyFill="1" applyBorder="1" applyAlignment="1">
      <alignment horizontal="center" vertical="center" wrapText="1"/>
      <protection/>
    </xf>
    <xf numFmtId="0" fontId="27" fillId="0" borderId="10" xfId="69" applyFont="1" applyFill="1" applyBorder="1" applyAlignment="1">
      <alignment horizontal="center" vertical="center" wrapText="1"/>
      <protection/>
    </xf>
    <xf numFmtId="0" fontId="22" fillId="0" borderId="10" xfId="0" applyNumberFormat="1" applyFont="1" applyFill="1" applyBorder="1" applyAlignment="1" quotePrefix="1">
      <alignment horizontal="center" vertical="center" wrapText="1"/>
    </xf>
    <xf numFmtId="0" fontId="22" fillId="0" borderId="10" xfId="64" applyFont="1" applyFill="1" applyBorder="1" applyAlignment="1">
      <alignment vertical="center" wrapText="1"/>
      <protection/>
    </xf>
    <xf numFmtId="0" fontId="22" fillId="0" borderId="0" xfId="0" applyFont="1" applyFill="1" applyAlignment="1">
      <alignment horizontal="left" vertical="center" wrapText="1"/>
    </xf>
    <xf numFmtId="0" fontId="22" fillId="0" borderId="14" xfId="0" applyFont="1" applyFill="1" applyBorder="1" applyAlignment="1">
      <alignment horizontal="center" vertical="center" wrapText="1"/>
    </xf>
    <xf numFmtId="0" fontId="22" fillId="0" borderId="10" xfId="90"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0" fontId="21" fillId="0" borderId="10" xfId="65" applyFont="1" applyFill="1" applyBorder="1" applyAlignment="1">
      <alignment horizontal="center" vertical="center" wrapText="1"/>
      <protection/>
    </xf>
    <xf numFmtId="0" fontId="4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21" fillId="0" borderId="10" xfId="91" applyFont="1" applyFill="1" applyBorder="1" applyAlignment="1">
      <alignment horizontal="center" vertical="center" wrapText="1"/>
      <protection/>
    </xf>
    <xf numFmtId="49" fontId="21" fillId="0" borderId="10" xfId="91" applyNumberFormat="1" applyFont="1" applyFill="1" applyBorder="1" applyAlignment="1" applyProtection="1">
      <alignment horizontal="center" vertical="center" wrapText="1"/>
      <protection/>
    </xf>
    <xf numFmtId="1" fontId="21" fillId="0" borderId="10" xfId="65" applyNumberFormat="1" applyFont="1" applyFill="1" applyBorder="1" applyAlignment="1">
      <alignment horizontal="center" vertical="center" wrapText="1"/>
      <protection/>
    </xf>
    <xf numFmtId="0" fontId="45" fillId="0" borderId="10" xfId="75" applyFont="1" applyFill="1" applyBorder="1" applyAlignment="1">
      <alignment horizontal="center" vertical="center" wrapText="1"/>
      <protection/>
    </xf>
    <xf numFmtId="0" fontId="45" fillId="0" borderId="10" xfId="81" applyFont="1" applyFill="1" applyBorder="1" applyAlignment="1">
      <alignment horizontal="center" vertical="center" wrapText="1"/>
      <protection/>
    </xf>
    <xf numFmtId="180" fontId="45" fillId="0" borderId="10" xfId="75" applyNumberFormat="1" applyFont="1" applyFill="1" applyBorder="1" applyAlignment="1">
      <alignment horizontal="center" vertical="center" wrapText="1"/>
      <protection/>
    </xf>
    <xf numFmtId="49" fontId="45"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5" fillId="0" borderId="10" xfId="88" applyNumberFormat="1" applyFont="1" applyFill="1" applyBorder="1" applyAlignment="1" applyProtection="1">
      <alignment horizontal="center" vertical="center" wrapText="1"/>
      <protection/>
    </xf>
    <xf numFmtId="0" fontId="45" fillId="0" borderId="10" xfId="92" applyFont="1" applyFill="1" applyBorder="1" applyAlignment="1">
      <alignment horizontal="center" vertical="center" wrapText="1"/>
      <protection/>
    </xf>
    <xf numFmtId="0" fontId="45" fillId="0" borderId="10" xfId="0" applyFont="1" applyBorder="1" applyAlignment="1">
      <alignment horizontal="center" vertical="center"/>
    </xf>
    <xf numFmtId="0" fontId="45" fillId="24" borderId="10" xfId="0" applyFont="1" applyFill="1" applyBorder="1" applyAlignment="1">
      <alignment horizontal="center" vertical="center"/>
    </xf>
    <xf numFmtId="0" fontId="44" fillId="0" borderId="10" xfId="0" applyFont="1" applyBorder="1" applyAlignment="1">
      <alignment horizontal="center" vertical="center" wrapText="1"/>
    </xf>
    <xf numFmtId="0" fontId="24" fillId="0" borderId="10" xfId="65" applyFont="1" applyFill="1" applyBorder="1" applyAlignment="1">
      <alignment horizontal="center" vertical="center" wrapText="1"/>
      <protection/>
    </xf>
    <xf numFmtId="0" fontId="24" fillId="0" borderId="10" xfId="65" applyFont="1" applyBorder="1" applyAlignment="1">
      <alignment horizontal="center" vertical="center" wrapText="1"/>
      <protection/>
    </xf>
    <xf numFmtId="0" fontId="24" fillId="0" borderId="10" xfId="65" applyNumberFormat="1" applyFont="1" applyBorder="1" applyAlignment="1" quotePrefix="1">
      <alignment horizontal="center" vertical="center" wrapText="1"/>
      <protection/>
    </xf>
    <xf numFmtId="14" fontId="24" fillId="24" borderId="10" xfId="65" applyNumberFormat="1" applyFont="1" applyFill="1" applyBorder="1" applyAlignment="1">
      <alignment horizontal="center" vertical="center" wrapText="1"/>
      <protection/>
    </xf>
    <xf numFmtId="49" fontId="24" fillId="0" borderId="10" xfId="65" applyNumberFormat="1" applyFont="1" applyBorder="1" applyAlignment="1">
      <alignment horizontal="center" vertical="center" wrapText="1"/>
      <protection/>
    </xf>
    <xf numFmtId="49" fontId="24" fillId="0" borderId="10" xfId="65"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44" fillId="0" borderId="10" xfId="65" applyFont="1" applyBorder="1" applyAlignment="1">
      <alignment horizontal="center" vertical="center"/>
      <protection/>
    </xf>
    <xf numFmtId="0" fontId="45" fillId="0" borderId="10" xfId="66" applyFont="1" applyFill="1" applyBorder="1" applyAlignment="1">
      <alignment horizontal="center" vertical="center" wrapText="1"/>
      <protection/>
    </xf>
    <xf numFmtId="0" fontId="48" fillId="0" borderId="10" xfId="65" applyFont="1" applyFill="1" applyBorder="1" applyAlignment="1">
      <alignment horizontal="center" vertical="center" wrapText="1"/>
      <protection/>
    </xf>
    <xf numFmtId="0" fontId="46" fillId="0" borderId="11" xfId="87" applyFont="1" applyFill="1" applyBorder="1" applyAlignment="1">
      <alignment horizontal="center" vertical="center" wrapText="1"/>
      <protection/>
    </xf>
    <xf numFmtId="0" fontId="21" fillId="0" borderId="10" xfId="0" applyNumberFormat="1" applyFont="1" applyBorder="1" applyAlignment="1">
      <alignment horizontal="center" vertical="center" wrapText="1"/>
    </xf>
    <xf numFmtId="49" fontId="52" fillId="0" borderId="10" xfId="87" applyNumberFormat="1" applyFont="1" applyFill="1" applyBorder="1" applyAlignment="1">
      <alignment horizontal="center" vertical="center" wrapText="1"/>
      <protection/>
    </xf>
    <xf numFmtId="0" fontId="0" fillId="0" borderId="10" xfId="0" applyFont="1" applyBorder="1" applyAlignment="1">
      <alignment horizontal="center" vertical="center"/>
    </xf>
    <xf numFmtId="0" fontId="53" fillId="0" borderId="10" xfId="0" applyFont="1" applyBorder="1" applyAlignment="1">
      <alignment horizontal="center" vertical="center"/>
    </xf>
    <xf numFmtId="0" fontId="53" fillId="0" borderId="0" xfId="0" applyFont="1" applyAlignment="1">
      <alignment horizontal="center" vertical="center"/>
    </xf>
    <xf numFmtId="0" fontId="44" fillId="0" borderId="0" xfId="0" applyFont="1" applyAlignment="1">
      <alignment horizontal="center" vertical="center"/>
    </xf>
    <xf numFmtId="0" fontId="54" fillId="0" borderId="10" xfId="0" applyFont="1" applyFill="1" applyBorder="1" applyAlignment="1">
      <alignment horizontal="center" vertical="center" wrapText="1"/>
    </xf>
    <xf numFmtId="14" fontId="24" fillId="24" borderId="10" xfId="65" applyNumberFormat="1" applyFont="1" applyFill="1" applyBorder="1" applyAlignment="1">
      <alignment horizontal="center" vertical="center"/>
      <protection/>
    </xf>
    <xf numFmtId="0" fontId="47" fillId="0" borderId="10" xfId="0" applyFont="1" applyFill="1" applyBorder="1" applyAlignment="1">
      <alignment horizontal="center" vertical="center" wrapText="1"/>
    </xf>
    <xf numFmtId="0" fontId="44" fillId="0" borderId="0" xfId="0" applyFont="1" applyFill="1" applyAlignment="1">
      <alignment horizontal="center" vertical="center" wrapText="1"/>
    </xf>
    <xf numFmtId="0" fontId="54" fillId="0" borderId="10" xfId="65" applyFont="1" applyFill="1" applyBorder="1" applyAlignment="1">
      <alignment horizontal="center" vertical="center" wrapText="1"/>
      <protection/>
    </xf>
    <xf numFmtId="0" fontId="55" fillId="0" borderId="10" xfId="0" applyFont="1" applyBorder="1" applyAlignment="1">
      <alignment horizontal="center" vertical="center" wrapText="1"/>
    </xf>
    <xf numFmtId="0" fontId="45" fillId="0" borderId="10" xfId="64" applyNumberFormat="1" applyFont="1" applyFill="1" applyBorder="1" applyAlignment="1">
      <alignment horizontal="center" vertical="center" wrapText="1"/>
      <protection/>
    </xf>
    <xf numFmtId="0" fontId="45" fillId="0" borderId="10" xfId="0" applyNumberFormat="1" applyFont="1" applyFill="1" applyBorder="1" applyAlignment="1" quotePrefix="1">
      <alignment horizontal="center" vertical="center" wrapText="1"/>
    </xf>
    <xf numFmtId="14" fontId="45" fillId="0" borderId="10" xfId="0" applyNumberFormat="1" applyFont="1" applyFill="1" applyBorder="1" applyAlignment="1">
      <alignment horizontal="center" vertical="center" wrapText="1"/>
    </xf>
    <xf numFmtId="0" fontId="45" fillId="0" borderId="10" xfId="64" applyFont="1" applyFill="1" applyBorder="1" applyAlignment="1">
      <alignment horizontal="center" vertical="center" wrapText="1"/>
      <protection/>
    </xf>
    <xf numFmtId="0" fontId="45" fillId="0" borderId="10" xfId="64" applyNumberFormat="1" applyFont="1" applyFill="1" applyBorder="1" applyAlignment="1" quotePrefix="1">
      <alignment horizontal="center" vertical="center" wrapText="1"/>
      <protection/>
    </xf>
    <xf numFmtId="14" fontId="45" fillId="0" borderId="10" xfId="64" applyNumberFormat="1" applyFont="1" applyFill="1" applyBorder="1" applyAlignment="1" quotePrefix="1">
      <alignment horizontal="center" vertical="center" wrapText="1"/>
      <protection/>
    </xf>
    <xf numFmtId="0" fontId="45" fillId="0" borderId="10" xfId="65"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49" fontId="54" fillId="0" borderId="10" xfId="65" applyNumberFormat="1" applyFont="1" applyBorder="1" applyAlignment="1">
      <alignment horizontal="center" vertical="center" wrapText="1"/>
      <protection/>
    </xf>
    <xf numFmtId="0" fontId="21" fillId="0" borderId="10" xfId="92" applyFont="1" applyFill="1" applyBorder="1" applyAlignment="1">
      <alignment horizontal="center" vertical="center" wrapText="1"/>
      <protection/>
    </xf>
    <xf numFmtId="0" fontId="24" fillId="0" borderId="10" xfId="65" applyFont="1" applyBorder="1" applyAlignment="1">
      <alignment horizontal="center" vertical="center" wrapText="1"/>
      <protection/>
    </xf>
    <xf numFmtId="0" fontId="22" fillId="0" borderId="10" xfId="94" applyFont="1" applyFill="1" applyBorder="1" applyAlignment="1">
      <alignment horizontal="center" vertical="center" wrapText="1"/>
      <protection/>
    </xf>
    <xf numFmtId="0" fontId="27" fillId="0" borderId="10" xfId="65" applyFont="1" applyFill="1" applyBorder="1" applyAlignment="1">
      <alignment horizontal="center" vertical="center" wrapText="1"/>
      <protection/>
    </xf>
    <xf numFmtId="0" fontId="22" fillId="0" borderId="10" xfId="85" applyFont="1" applyFill="1" applyBorder="1" applyAlignment="1">
      <alignment horizontal="center" vertical="center" wrapText="1"/>
      <protection/>
    </xf>
    <xf numFmtId="0" fontId="22" fillId="0" borderId="10" xfId="0" applyFont="1" applyFill="1" applyBorder="1" applyAlignment="1">
      <alignment horizontal="center" vertical="center" wrapText="1"/>
    </xf>
    <xf numFmtId="0" fontId="22" fillId="0" borderId="12" xfId="94" applyFont="1" applyFill="1" applyBorder="1" applyAlignment="1">
      <alignment horizontal="center" vertical="center" wrapText="1"/>
      <protection/>
    </xf>
    <xf numFmtId="0" fontId="22" fillId="0" borderId="12" xfId="0" applyFont="1" applyFill="1" applyBorder="1" applyAlignment="1">
      <alignment horizontal="center" vertical="center" wrapText="1"/>
    </xf>
    <xf numFmtId="0" fontId="27" fillId="0" borderId="10" xfId="65" applyFont="1" applyBorder="1" applyAlignment="1">
      <alignment horizontal="center" vertical="center" wrapText="1"/>
      <protection/>
    </xf>
    <xf numFmtId="0" fontId="27" fillId="0" borderId="10" xfId="0" applyFont="1" applyFill="1" applyBorder="1" applyAlignment="1">
      <alignment horizontal="center" vertical="center" wrapText="1"/>
    </xf>
    <xf numFmtId="0" fontId="22" fillId="0" borderId="12" xfId="86" applyFont="1" applyFill="1" applyBorder="1" applyAlignment="1">
      <alignment horizontal="center" vertical="center" wrapText="1"/>
      <protection/>
    </xf>
    <xf numFmtId="0" fontId="27" fillId="0" borderId="10" xfId="69" applyFont="1" applyFill="1" applyBorder="1" applyAlignment="1">
      <alignment horizontal="center" vertical="center" wrapText="1"/>
      <protection/>
    </xf>
    <xf numFmtId="0" fontId="22" fillId="0" borderId="10" xfId="64" applyFont="1" applyFill="1" applyBorder="1" applyAlignment="1">
      <alignment horizontal="center" vertical="center" wrapText="1"/>
      <protection/>
    </xf>
    <xf numFmtId="0" fontId="27" fillId="0" borderId="11" xfId="65" applyFont="1" applyFill="1" applyBorder="1" applyAlignment="1">
      <alignment horizontal="center" vertical="center" wrapText="1"/>
      <protection/>
    </xf>
    <xf numFmtId="0" fontId="56" fillId="0" borderId="10" xfId="0" applyFont="1" applyBorder="1" applyAlignment="1">
      <alignment horizontal="center" vertical="center" wrapText="1"/>
    </xf>
    <xf numFmtId="0" fontId="29" fillId="25" borderId="10" xfId="0" applyFont="1" applyFill="1" applyBorder="1" applyAlignment="1">
      <alignment horizontal="center" vertical="center" wrapText="1"/>
    </xf>
    <xf numFmtId="0" fontId="22" fillId="26"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10" xfId="0" applyFont="1" applyFill="1" applyBorder="1" applyAlignment="1">
      <alignment horizontal="center" vertical="center" wrapText="1"/>
    </xf>
    <xf numFmtId="0" fontId="54" fillId="0" borderId="10" xfId="65" applyFont="1" applyBorder="1" applyAlignment="1">
      <alignment horizontal="center" vertical="center" wrapText="1"/>
      <protection/>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10" xfId="0" applyFont="1" applyBorder="1" applyAlignment="1">
      <alignment horizontal="center" vertical="center"/>
    </xf>
    <xf numFmtId="0" fontId="22" fillId="0" borderId="12" xfId="85" applyFont="1" applyFill="1" applyBorder="1" applyAlignment="1">
      <alignment horizontal="center" vertical="center" wrapText="1"/>
      <protection/>
    </xf>
    <xf numFmtId="0" fontId="22" fillId="0" borderId="11" xfId="0" applyFont="1" applyFill="1" applyBorder="1" applyAlignment="1">
      <alignment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10" xfId="86"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0" fontId="46" fillId="0" borderId="0" xfId="0" applyFont="1" applyFill="1" applyAlignment="1">
      <alignment horizontal="center" vertical="center" wrapText="1"/>
    </xf>
    <xf numFmtId="0" fontId="22" fillId="0" borderId="12" xfId="0" applyFont="1" applyFill="1" applyBorder="1" applyAlignment="1">
      <alignment horizontal="center" vertical="center" wrapText="1"/>
    </xf>
    <xf numFmtId="0" fontId="46" fillId="0" borderId="10" xfId="92"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22" fillId="26" borderId="11" xfId="0" applyFont="1" applyFill="1" applyBorder="1" applyAlignment="1">
      <alignment horizontal="center" vertical="center" wrapText="1"/>
    </xf>
    <xf numFmtId="0" fontId="22" fillId="26"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22" fillId="26" borderId="12" xfId="0" applyFont="1" applyFill="1" applyBorder="1" applyAlignment="1">
      <alignment horizontal="center" vertical="center" wrapText="1"/>
    </xf>
    <xf numFmtId="0" fontId="22" fillId="26"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2" xfId="85" applyFont="1" applyFill="1" applyBorder="1" applyAlignment="1">
      <alignment horizontal="center" vertical="center" wrapText="1"/>
      <protection/>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10" xfId="92" applyFont="1" applyFill="1" applyBorder="1" applyAlignment="1">
      <alignment horizontal="center" vertical="center" wrapText="1"/>
      <protection/>
    </xf>
    <xf numFmtId="0" fontId="21" fillId="0" borderId="10" xfId="65" applyFont="1" applyFill="1" applyBorder="1" applyAlignment="1">
      <alignment horizontal="center" vertical="center" wrapText="1"/>
      <protection/>
    </xf>
    <xf numFmtId="0" fontId="21" fillId="0" borderId="10" xfId="91" applyFont="1" applyFill="1" applyBorder="1" applyAlignment="1">
      <alignment horizontal="center" vertical="center" wrapText="1"/>
      <protection/>
    </xf>
    <xf numFmtId="49" fontId="21" fillId="0" borderId="10" xfId="91"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0" xfId="86" applyFont="1" applyFill="1" applyBorder="1" applyAlignment="1">
      <alignment horizontal="center" vertical="center" wrapText="1"/>
      <protection/>
    </xf>
    <xf numFmtId="0" fontId="21" fillId="0" borderId="0" xfId="0" applyFont="1" applyFill="1" applyAlignment="1">
      <alignment horizontal="center" vertical="center" wrapText="1"/>
    </xf>
    <xf numFmtId="49" fontId="45" fillId="0" borderId="10" xfId="87" applyNumberFormat="1" applyFont="1" applyFill="1" applyBorder="1" applyAlignment="1">
      <alignment horizontal="center" vertical="center" wrapText="1"/>
      <protection/>
    </xf>
    <xf numFmtId="49" fontId="21" fillId="0" borderId="10" xfId="65" applyNumberFormat="1" applyFont="1" applyFill="1" applyBorder="1" applyAlignment="1">
      <alignment horizontal="center" vertical="center" wrapText="1"/>
      <protection/>
    </xf>
    <xf numFmtId="14" fontId="21" fillId="0" borderId="10" xfId="65" applyNumberFormat="1" applyFont="1" applyFill="1" applyBorder="1" applyAlignment="1">
      <alignment horizontal="center" vertical="center" wrapText="1"/>
      <protection/>
    </xf>
    <xf numFmtId="0" fontId="45" fillId="0" borderId="0" xfId="0" applyFont="1" applyFill="1" applyAlignment="1">
      <alignment horizontal="center" vertical="center"/>
    </xf>
    <xf numFmtId="0" fontId="0" fillId="0" borderId="0" xfId="0" applyFont="1" applyFill="1" applyAlignment="1">
      <alignment horizontal="center" vertical="center"/>
    </xf>
    <xf numFmtId="0" fontId="53" fillId="0" borderId="0" xfId="0" applyFont="1" applyFill="1" applyAlignment="1">
      <alignment horizontal="center" vertical="center"/>
    </xf>
    <xf numFmtId="0" fontId="21" fillId="0" borderId="0" xfId="0" applyFont="1" applyFill="1" applyAlignment="1">
      <alignment horizontal="center" vertical="center"/>
    </xf>
    <xf numFmtId="0" fontId="25"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65" applyNumberFormat="1" applyFont="1" applyFill="1" applyBorder="1" applyAlignment="1" quotePrefix="1">
      <alignment horizontal="center" vertical="center" wrapText="1"/>
      <protection/>
    </xf>
    <xf numFmtId="0" fontId="21"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26"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0" xfId="90" applyFont="1" applyFill="1" applyBorder="1" applyAlignment="1">
      <alignment horizontal="center" vertical="center" wrapText="1"/>
      <protection/>
    </xf>
    <xf numFmtId="0" fontId="22" fillId="25" borderId="10"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22" fillId="0" borderId="0" xfId="0" applyFont="1" applyFill="1" applyAlignment="1">
      <alignment horizontal="left" vertical="center" wrapText="1"/>
    </xf>
    <xf numFmtId="0" fontId="22" fillId="26" borderId="12" xfId="0" applyFont="1" applyFill="1" applyBorder="1" applyAlignment="1">
      <alignment horizontal="center" vertical="center" wrapText="1"/>
    </xf>
    <xf numFmtId="0" fontId="33" fillId="25" borderId="10" xfId="0" applyFont="1" applyFill="1" applyBorder="1" applyAlignment="1">
      <alignment horizontal="center" vertical="center" wrapText="1"/>
    </xf>
    <xf numFmtId="0" fontId="28" fillId="0" borderId="0" xfId="0" applyFont="1" applyFill="1" applyAlignment="1">
      <alignment vertical="center" wrapText="1"/>
    </xf>
    <xf numFmtId="0" fontId="21" fillId="0" borderId="0" xfId="0" applyFont="1" applyFill="1" applyAlignment="1">
      <alignment vertical="center" wrapText="1"/>
    </xf>
    <xf numFmtId="0" fontId="32" fillId="0" borderId="0" xfId="0" applyFont="1" applyFill="1" applyAlignment="1">
      <alignment horizontal="center" vertical="center" wrapText="1"/>
    </xf>
    <xf numFmtId="0" fontId="22" fillId="0" borderId="16"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25" borderId="11" xfId="0" applyFont="1" applyFill="1" applyBorder="1" applyAlignment="1">
      <alignment horizontal="center" vertical="center" wrapText="1"/>
    </xf>
    <xf numFmtId="0" fontId="22" fillId="25" borderId="15" xfId="0" applyFont="1" applyFill="1" applyBorder="1" applyAlignment="1">
      <alignment horizontal="center" vertical="center" wrapText="1"/>
    </xf>
    <xf numFmtId="0" fontId="22" fillId="25" borderId="14" xfId="0" applyFont="1" applyFill="1" applyBorder="1" applyAlignment="1">
      <alignment horizontal="center" vertical="center" wrapText="1"/>
    </xf>
    <xf numFmtId="0" fontId="22" fillId="25" borderId="12" xfId="0" applyFont="1" applyFill="1" applyBorder="1" applyAlignment="1">
      <alignment horizontal="center" vertical="center" wrapText="1"/>
    </xf>
    <xf numFmtId="0" fontId="22" fillId="25" borderId="13" xfId="0" applyFont="1" applyFill="1" applyBorder="1" applyAlignment="1">
      <alignment horizontal="center" vertical="center" wrapText="1"/>
    </xf>
    <xf numFmtId="0" fontId="22" fillId="25" borderId="17" xfId="0" applyFont="1" applyFill="1" applyBorder="1" applyAlignment="1">
      <alignment horizontal="center" vertical="center" wrapText="1"/>
    </xf>
    <xf numFmtId="0" fontId="46" fillId="0" borderId="11" xfId="87" applyFont="1" applyFill="1" applyBorder="1" applyAlignment="1">
      <alignment horizontal="center" vertical="center" wrapText="1"/>
      <protection/>
    </xf>
    <xf numFmtId="0" fontId="46" fillId="0" borderId="15" xfId="87" applyFont="1" applyFill="1" applyBorder="1" applyAlignment="1">
      <alignment horizontal="center" vertical="center" wrapText="1"/>
      <protection/>
    </xf>
    <xf numFmtId="49" fontId="46" fillId="0" borderId="11" xfId="87" applyNumberFormat="1" applyFont="1" applyFill="1" applyBorder="1" applyAlignment="1">
      <alignment horizontal="center" vertical="center" wrapText="1"/>
      <protection/>
    </xf>
    <xf numFmtId="49" fontId="46" fillId="0" borderId="15" xfId="87" applyNumberFormat="1" applyFont="1" applyFill="1" applyBorder="1" applyAlignment="1">
      <alignment horizontal="center" vertical="center" wrapText="1"/>
      <protection/>
    </xf>
    <xf numFmtId="0" fontId="46" fillId="0" borderId="12" xfId="87" applyFont="1" applyFill="1" applyBorder="1" applyAlignment="1">
      <alignment horizontal="center" vertical="center" wrapText="1"/>
      <protection/>
    </xf>
    <xf numFmtId="0" fontId="46" fillId="0" borderId="13" xfId="87" applyFont="1" applyFill="1" applyBorder="1" applyAlignment="1">
      <alignment horizontal="center" vertical="center" wrapText="1"/>
      <protection/>
    </xf>
    <xf numFmtId="0" fontId="46" fillId="0" borderId="17" xfId="87" applyFont="1" applyFill="1" applyBorder="1" applyAlignment="1">
      <alignment horizontal="center" vertical="center" wrapText="1"/>
      <protection/>
    </xf>
    <xf numFmtId="49" fontId="57" fillId="0" borderId="11" xfId="87" applyNumberFormat="1" applyFont="1" applyFill="1" applyBorder="1" applyAlignment="1">
      <alignment horizontal="center" vertical="center" wrapText="1"/>
      <protection/>
    </xf>
    <xf numFmtId="49" fontId="57" fillId="0" borderId="15" xfId="87" applyNumberFormat="1" applyFont="1" applyFill="1" applyBorder="1" applyAlignment="1">
      <alignment horizontal="center" vertical="center" wrapText="1"/>
      <protection/>
    </xf>
    <xf numFmtId="0" fontId="32" fillId="0" borderId="0" xfId="0" applyFont="1" applyFill="1" applyBorder="1" applyAlignment="1">
      <alignment horizontal="center" vertical="center" wrapText="1"/>
    </xf>
    <xf numFmtId="0" fontId="21" fillId="0" borderId="16" xfId="0" applyFont="1" applyFill="1" applyBorder="1" applyAlignment="1">
      <alignment horizontal="center" vertical="center" wrapText="1"/>
    </xf>
    <xf numFmtId="49" fontId="58" fillId="0" borderId="11" xfId="87" applyNumberFormat="1" applyFont="1" applyFill="1" applyBorder="1" applyAlignment="1">
      <alignment horizontal="center" vertical="center" wrapText="1"/>
      <protection/>
    </xf>
    <xf numFmtId="49" fontId="58" fillId="0" borderId="15" xfId="87" applyNumberFormat="1" applyFont="1" applyFill="1" applyBorder="1" applyAlignment="1">
      <alignment horizontal="center" vertical="center" wrapText="1"/>
      <protection/>
    </xf>
  </cellXfs>
  <cellStyles count="12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2" xfId="64"/>
    <cellStyle name="常规 2" xfId="65"/>
    <cellStyle name="常规 2 2" xfId="66"/>
    <cellStyle name="常规 2 2 2" xfId="67"/>
    <cellStyle name="常规 2 3" xfId="68"/>
    <cellStyle name="常规 2 3 2" xfId="69"/>
    <cellStyle name="常规 2 4" xfId="70"/>
    <cellStyle name="常规 3" xfId="71"/>
    <cellStyle name="常规 3 2" xfId="72"/>
    <cellStyle name="常规 3 3" xfId="73"/>
    <cellStyle name="常规 3 3 2" xfId="74"/>
    <cellStyle name="常规 4" xfId="75"/>
    <cellStyle name="常规 4 2" xfId="76"/>
    <cellStyle name="常规 5" xfId="77"/>
    <cellStyle name="常规 5 2" xfId="78"/>
    <cellStyle name="常规 6" xfId="79"/>
    <cellStyle name="常规 6 2" xfId="80"/>
    <cellStyle name="常规 7" xfId="81"/>
    <cellStyle name="常规 8" xfId="82"/>
    <cellStyle name="常规 8 3" xfId="83"/>
    <cellStyle name="常规 9" xfId="84"/>
    <cellStyle name="常规_2010高校院所科技研发资助-2010.6.29 - 复制" xfId="85"/>
    <cellStyle name="常规_Sheet1" xfId="86"/>
    <cellStyle name="常规_Sheet1_1" xfId="87"/>
    <cellStyle name="常规_Sheet1_32" xfId="88"/>
    <cellStyle name="常规_Sheet1_Sheet1" xfId="89"/>
    <cellStyle name="常规_Sheet2" xfId="90"/>
    <cellStyle name="常规_第1批预算209" xfId="91"/>
    <cellStyle name="常规_国家项目配套_4" xfId="92"/>
    <cellStyle name="常规_自然基金_4" xfId="93"/>
    <cellStyle name="常规_自然基金_5" xfId="94"/>
    <cellStyle name="Hyperlink" xfId="95"/>
    <cellStyle name="超链接 2" xfId="96"/>
    <cellStyle name="好" xfId="97"/>
    <cellStyle name="好 2" xfId="98"/>
    <cellStyle name="汇总" xfId="99"/>
    <cellStyle name="汇总 2" xfId="100"/>
    <cellStyle name="Currency" xfId="101"/>
    <cellStyle name="Currency [0]" xfId="102"/>
    <cellStyle name="计算" xfId="103"/>
    <cellStyle name="计算 2" xfId="104"/>
    <cellStyle name="检查单元格" xfId="105"/>
    <cellStyle name="检查单元格 2" xfId="106"/>
    <cellStyle name="解释性文本" xfId="107"/>
    <cellStyle name="解释性文本 2" xfId="108"/>
    <cellStyle name="警告文本" xfId="109"/>
    <cellStyle name="警告文本 2" xfId="110"/>
    <cellStyle name="链接单元格" xfId="111"/>
    <cellStyle name="链接单元格 2" xfId="112"/>
    <cellStyle name="Comma" xfId="113"/>
    <cellStyle name="Comma [0]" xfId="114"/>
    <cellStyle name="强调文字颜色 1" xfId="115"/>
    <cellStyle name="强调文字颜色 1 2" xfId="116"/>
    <cellStyle name="强调文字颜色 2" xfId="117"/>
    <cellStyle name="强调文字颜色 2 2" xfId="118"/>
    <cellStyle name="强调文字颜色 3" xfId="119"/>
    <cellStyle name="强调文字颜色 3 2" xfId="120"/>
    <cellStyle name="强调文字颜色 4" xfId="121"/>
    <cellStyle name="强调文字颜色 4 2" xfId="122"/>
    <cellStyle name="强调文字颜色 5" xfId="123"/>
    <cellStyle name="强调文字颜色 5 2" xfId="124"/>
    <cellStyle name="强调文字颜色 6" xfId="125"/>
    <cellStyle name="强调文字颜色 6 2" xfId="126"/>
    <cellStyle name="适中" xfId="127"/>
    <cellStyle name="适中 2" xfId="128"/>
    <cellStyle name="输出" xfId="129"/>
    <cellStyle name="输出 2" xfId="130"/>
    <cellStyle name="输入" xfId="131"/>
    <cellStyle name="输入 2" xfId="132"/>
    <cellStyle name="Followed Hyperlink" xfId="133"/>
    <cellStyle name="注释" xfId="134"/>
    <cellStyle name="注释 2" xfId="13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36</xdr:row>
      <xdr:rowOff>0</xdr:rowOff>
    </xdr:from>
    <xdr:ext cx="0" cy="457200"/>
    <xdr:sp fLocksText="0">
      <xdr:nvSpPr>
        <xdr:cNvPr id="1" name="Text Box 1"/>
        <xdr:cNvSpPr txBox="1">
          <a:spLocks noChangeArrowheads="1"/>
        </xdr:cNvSpPr>
      </xdr:nvSpPr>
      <xdr:spPr>
        <a:xfrm>
          <a:off x="8686800" y="17078325"/>
          <a:ext cx="0"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36</xdr:row>
      <xdr:rowOff>0</xdr:rowOff>
    </xdr:from>
    <xdr:ext cx="0" cy="457200"/>
    <xdr:sp fLocksText="0">
      <xdr:nvSpPr>
        <xdr:cNvPr id="2" name="Text Box 1"/>
        <xdr:cNvSpPr txBox="1">
          <a:spLocks noChangeArrowheads="1"/>
        </xdr:cNvSpPr>
      </xdr:nvSpPr>
      <xdr:spPr>
        <a:xfrm>
          <a:off x="4324350" y="17078325"/>
          <a:ext cx="0"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0" cy="457200"/>
    <xdr:sp fLocksText="0">
      <xdr:nvSpPr>
        <xdr:cNvPr id="3" name="Text Box 1"/>
        <xdr:cNvSpPr txBox="1">
          <a:spLocks noChangeArrowheads="1"/>
        </xdr:cNvSpPr>
      </xdr:nvSpPr>
      <xdr:spPr>
        <a:xfrm>
          <a:off x="5572125" y="17078325"/>
          <a:ext cx="0"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36</xdr:row>
      <xdr:rowOff>0</xdr:rowOff>
    </xdr:from>
    <xdr:ext cx="0" cy="457200"/>
    <xdr:sp fLocksText="0">
      <xdr:nvSpPr>
        <xdr:cNvPr id="4" name="Text Box 1"/>
        <xdr:cNvSpPr txBox="1">
          <a:spLocks noChangeArrowheads="1"/>
        </xdr:cNvSpPr>
      </xdr:nvSpPr>
      <xdr:spPr>
        <a:xfrm>
          <a:off x="4324350" y="17078325"/>
          <a:ext cx="0"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0" cy="457200"/>
    <xdr:sp fLocksText="0">
      <xdr:nvSpPr>
        <xdr:cNvPr id="5" name="Text Box 1"/>
        <xdr:cNvSpPr txBox="1">
          <a:spLocks noChangeArrowheads="1"/>
        </xdr:cNvSpPr>
      </xdr:nvSpPr>
      <xdr:spPr>
        <a:xfrm>
          <a:off x="5572125" y="17078325"/>
          <a:ext cx="0"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0" cy="457200"/>
    <xdr:sp fLocksText="0">
      <xdr:nvSpPr>
        <xdr:cNvPr id="6" name="Text Box 1"/>
        <xdr:cNvSpPr txBox="1">
          <a:spLocks noChangeArrowheads="1"/>
        </xdr:cNvSpPr>
      </xdr:nvSpPr>
      <xdr:spPr>
        <a:xfrm>
          <a:off x="5572125" y="17078325"/>
          <a:ext cx="0"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36</xdr:row>
      <xdr:rowOff>0</xdr:rowOff>
    </xdr:from>
    <xdr:ext cx="657225" cy="457200"/>
    <xdr:sp fLocksText="0">
      <xdr:nvSpPr>
        <xdr:cNvPr id="7" name="Text Box 1"/>
        <xdr:cNvSpPr txBox="1">
          <a:spLocks noChangeArrowheads="1"/>
        </xdr:cNvSpPr>
      </xdr:nvSpPr>
      <xdr:spPr>
        <a:xfrm>
          <a:off x="4324350" y="17078325"/>
          <a:ext cx="657225"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295275" cy="457200"/>
    <xdr:sp fLocksText="0">
      <xdr:nvSpPr>
        <xdr:cNvPr id="8" name="Text Box 1"/>
        <xdr:cNvSpPr txBox="1">
          <a:spLocks noChangeArrowheads="1"/>
        </xdr:cNvSpPr>
      </xdr:nvSpPr>
      <xdr:spPr>
        <a:xfrm>
          <a:off x="5572125" y="17078325"/>
          <a:ext cx="295275"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295275" cy="457200"/>
    <xdr:sp fLocksText="0">
      <xdr:nvSpPr>
        <xdr:cNvPr id="9" name="Text Box 1"/>
        <xdr:cNvSpPr txBox="1">
          <a:spLocks noChangeArrowheads="1"/>
        </xdr:cNvSpPr>
      </xdr:nvSpPr>
      <xdr:spPr>
        <a:xfrm>
          <a:off x="5572125" y="17078325"/>
          <a:ext cx="295275"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295275" cy="457200"/>
    <xdr:sp fLocksText="0">
      <xdr:nvSpPr>
        <xdr:cNvPr id="10" name="Text Box 1"/>
        <xdr:cNvSpPr txBox="1">
          <a:spLocks noChangeArrowheads="1"/>
        </xdr:cNvSpPr>
      </xdr:nvSpPr>
      <xdr:spPr>
        <a:xfrm>
          <a:off x="5572125" y="17078325"/>
          <a:ext cx="295275"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14</xdr:col>
      <xdr:colOff>0</xdr:colOff>
      <xdr:row>3</xdr:row>
      <xdr:rowOff>0</xdr:rowOff>
    </xdr:from>
    <xdr:ext cx="0" cy="866775"/>
    <xdr:sp fLocksText="0">
      <xdr:nvSpPr>
        <xdr:cNvPr id="11" name="Text Box 1"/>
        <xdr:cNvSpPr txBox="1">
          <a:spLocks noChangeArrowheads="1"/>
        </xdr:cNvSpPr>
      </xdr:nvSpPr>
      <xdr:spPr>
        <a:xfrm>
          <a:off x="10287000" y="1238250"/>
          <a:ext cx="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3</xdr:row>
      <xdr:rowOff>0</xdr:rowOff>
    </xdr:from>
    <xdr:ext cx="0" cy="600075"/>
    <xdr:sp fLocksText="0">
      <xdr:nvSpPr>
        <xdr:cNvPr id="12" name="Text Box 1"/>
        <xdr:cNvSpPr txBox="1">
          <a:spLocks noChangeArrowheads="1"/>
        </xdr:cNvSpPr>
      </xdr:nvSpPr>
      <xdr:spPr>
        <a:xfrm>
          <a:off x="43243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xdr:row>
      <xdr:rowOff>0</xdr:rowOff>
    </xdr:from>
    <xdr:ext cx="0" cy="600075"/>
    <xdr:sp fLocksText="0">
      <xdr:nvSpPr>
        <xdr:cNvPr id="13" name="Text Box 1"/>
        <xdr:cNvSpPr txBox="1">
          <a:spLocks noChangeArrowheads="1"/>
        </xdr:cNvSpPr>
      </xdr:nvSpPr>
      <xdr:spPr>
        <a:xfrm>
          <a:off x="63817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2</xdr:row>
      <xdr:rowOff>0</xdr:rowOff>
    </xdr:from>
    <xdr:ext cx="0" cy="523875"/>
    <xdr:sp fLocksText="0">
      <xdr:nvSpPr>
        <xdr:cNvPr id="14" name="Text Box 1"/>
        <xdr:cNvSpPr txBox="1">
          <a:spLocks noChangeArrowheads="1"/>
        </xdr:cNvSpPr>
      </xdr:nvSpPr>
      <xdr:spPr>
        <a:xfrm>
          <a:off x="4324350" y="714375"/>
          <a:ext cx="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2</xdr:row>
      <xdr:rowOff>0</xdr:rowOff>
    </xdr:from>
    <xdr:ext cx="0" cy="523875"/>
    <xdr:sp fLocksText="0">
      <xdr:nvSpPr>
        <xdr:cNvPr id="15" name="Text Box 1"/>
        <xdr:cNvSpPr txBox="1">
          <a:spLocks noChangeArrowheads="1"/>
        </xdr:cNvSpPr>
      </xdr:nvSpPr>
      <xdr:spPr>
        <a:xfrm>
          <a:off x="6381750" y="714375"/>
          <a:ext cx="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2</xdr:row>
      <xdr:rowOff>0</xdr:rowOff>
    </xdr:from>
    <xdr:ext cx="0" cy="523875"/>
    <xdr:sp fLocksText="0">
      <xdr:nvSpPr>
        <xdr:cNvPr id="16" name="Text Box 1"/>
        <xdr:cNvSpPr txBox="1">
          <a:spLocks noChangeArrowheads="1"/>
        </xdr:cNvSpPr>
      </xdr:nvSpPr>
      <xdr:spPr>
        <a:xfrm>
          <a:off x="6381750" y="714375"/>
          <a:ext cx="0" cy="5238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695325</xdr:colOff>
      <xdr:row>3</xdr:row>
      <xdr:rowOff>0</xdr:rowOff>
    </xdr:from>
    <xdr:ext cx="1362075" cy="600075"/>
    <xdr:sp fLocksText="0">
      <xdr:nvSpPr>
        <xdr:cNvPr id="17" name="Text Box 1"/>
        <xdr:cNvSpPr txBox="1">
          <a:spLocks noChangeArrowheads="1"/>
        </xdr:cNvSpPr>
      </xdr:nvSpPr>
      <xdr:spPr>
        <a:xfrm>
          <a:off x="5019675" y="1238250"/>
          <a:ext cx="1362075"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xdr:row>
      <xdr:rowOff>0</xdr:rowOff>
    </xdr:from>
    <xdr:ext cx="0" cy="600075"/>
    <xdr:sp fLocksText="0">
      <xdr:nvSpPr>
        <xdr:cNvPr id="18" name="Text Box 1"/>
        <xdr:cNvSpPr txBox="1">
          <a:spLocks noChangeArrowheads="1"/>
        </xdr:cNvSpPr>
      </xdr:nvSpPr>
      <xdr:spPr>
        <a:xfrm>
          <a:off x="63817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xdr:row>
      <xdr:rowOff>0</xdr:rowOff>
    </xdr:from>
    <xdr:ext cx="0" cy="600075"/>
    <xdr:sp fLocksText="0">
      <xdr:nvSpPr>
        <xdr:cNvPr id="19" name="Text Box 1"/>
        <xdr:cNvSpPr txBox="1">
          <a:spLocks noChangeArrowheads="1"/>
        </xdr:cNvSpPr>
      </xdr:nvSpPr>
      <xdr:spPr>
        <a:xfrm>
          <a:off x="63817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xdr:row>
      <xdr:rowOff>0</xdr:rowOff>
    </xdr:from>
    <xdr:ext cx="0" cy="600075"/>
    <xdr:sp fLocksText="0">
      <xdr:nvSpPr>
        <xdr:cNvPr id="20" name="Text Box 1"/>
        <xdr:cNvSpPr txBox="1">
          <a:spLocks noChangeArrowheads="1"/>
        </xdr:cNvSpPr>
      </xdr:nvSpPr>
      <xdr:spPr>
        <a:xfrm>
          <a:off x="63817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14</xdr:col>
      <xdr:colOff>0</xdr:colOff>
      <xdr:row>3</xdr:row>
      <xdr:rowOff>0</xdr:rowOff>
    </xdr:from>
    <xdr:ext cx="0" cy="866775"/>
    <xdr:sp fLocksText="0">
      <xdr:nvSpPr>
        <xdr:cNvPr id="21" name="Text Box 1"/>
        <xdr:cNvSpPr txBox="1">
          <a:spLocks noChangeArrowheads="1"/>
        </xdr:cNvSpPr>
      </xdr:nvSpPr>
      <xdr:spPr>
        <a:xfrm>
          <a:off x="10287000" y="1238250"/>
          <a:ext cx="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3</xdr:row>
      <xdr:rowOff>0</xdr:rowOff>
    </xdr:from>
    <xdr:ext cx="0" cy="600075"/>
    <xdr:sp fLocksText="0">
      <xdr:nvSpPr>
        <xdr:cNvPr id="22" name="Text Box 1"/>
        <xdr:cNvSpPr txBox="1">
          <a:spLocks noChangeArrowheads="1"/>
        </xdr:cNvSpPr>
      </xdr:nvSpPr>
      <xdr:spPr>
        <a:xfrm>
          <a:off x="43243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xdr:row>
      <xdr:rowOff>0</xdr:rowOff>
    </xdr:from>
    <xdr:ext cx="0" cy="600075"/>
    <xdr:sp fLocksText="0">
      <xdr:nvSpPr>
        <xdr:cNvPr id="23" name="Text Box 1"/>
        <xdr:cNvSpPr txBox="1">
          <a:spLocks noChangeArrowheads="1"/>
        </xdr:cNvSpPr>
      </xdr:nvSpPr>
      <xdr:spPr>
        <a:xfrm>
          <a:off x="63817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3</xdr:row>
      <xdr:rowOff>0</xdr:rowOff>
    </xdr:from>
    <xdr:ext cx="0" cy="866775"/>
    <xdr:sp fLocksText="0">
      <xdr:nvSpPr>
        <xdr:cNvPr id="24" name="Text Box 1"/>
        <xdr:cNvSpPr txBox="1">
          <a:spLocks noChangeArrowheads="1"/>
        </xdr:cNvSpPr>
      </xdr:nvSpPr>
      <xdr:spPr>
        <a:xfrm>
          <a:off x="4324350" y="1238250"/>
          <a:ext cx="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xdr:row>
      <xdr:rowOff>0</xdr:rowOff>
    </xdr:from>
    <xdr:ext cx="0" cy="600075"/>
    <xdr:sp fLocksText="0">
      <xdr:nvSpPr>
        <xdr:cNvPr id="25" name="Text Box 1"/>
        <xdr:cNvSpPr txBox="1">
          <a:spLocks noChangeArrowheads="1"/>
        </xdr:cNvSpPr>
      </xdr:nvSpPr>
      <xdr:spPr>
        <a:xfrm>
          <a:off x="63817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xdr:row>
      <xdr:rowOff>0</xdr:rowOff>
    </xdr:from>
    <xdr:ext cx="0" cy="600075"/>
    <xdr:sp fLocksText="0">
      <xdr:nvSpPr>
        <xdr:cNvPr id="26" name="Text Box 1"/>
        <xdr:cNvSpPr txBox="1">
          <a:spLocks noChangeArrowheads="1"/>
        </xdr:cNvSpPr>
      </xdr:nvSpPr>
      <xdr:spPr>
        <a:xfrm>
          <a:off x="63817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695325</xdr:colOff>
      <xdr:row>3</xdr:row>
      <xdr:rowOff>0</xdr:rowOff>
    </xdr:from>
    <xdr:ext cx="1362075" cy="600075"/>
    <xdr:sp fLocksText="0">
      <xdr:nvSpPr>
        <xdr:cNvPr id="27" name="Text Box 1"/>
        <xdr:cNvSpPr txBox="1">
          <a:spLocks noChangeArrowheads="1"/>
        </xdr:cNvSpPr>
      </xdr:nvSpPr>
      <xdr:spPr>
        <a:xfrm>
          <a:off x="5019675" y="1238250"/>
          <a:ext cx="1362075"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xdr:row>
      <xdr:rowOff>0</xdr:rowOff>
    </xdr:from>
    <xdr:ext cx="0" cy="600075"/>
    <xdr:sp fLocksText="0">
      <xdr:nvSpPr>
        <xdr:cNvPr id="28" name="Text Box 1"/>
        <xdr:cNvSpPr txBox="1">
          <a:spLocks noChangeArrowheads="1"/>
        </xdr:cNvSpPr>
      </xdr:nvSpPr>
      <xdr:spPr>
        <a:xfrm>
          <a:off x="63817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xdr:row>
      <xdr:rowOff>0</xdr:rowOff>
    </xdr:from>
    <xdr:ext cx="0" cy="600075"/>
    <xdr:sp fLocksText="0">
      <xdr:nvSpPr>
        <xdr:cNvPr id="29" name="Text Box 1"/>
        <xdr:cNvSpPr txBox="1">
          <a:spLocks noChangeArrowheads="1"/>
        </xdr:cNvSpPr>
      </xdr:nvSpPr>
      <xdr:spPr>
        <a:xfrm>
          <a:off x="63817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xdr:row>
      <xdr:rowOff>0</xdr:rowOff>
    </xdr:from>
    <xdr:ext cx="0" cy="600075"/>
    <xdr:sp fLocksText="0">
      <xdr:nvSpPr>
        <xdr:cNvPr id="30" name="Text Box 1"/>
        <xdr:cNvSpPr txBox="1">
          <a:spLocks noChangeArrowheads="1"/>
        </xdr:cNvSpPr>
      </xdr:nvSpPr>
      <xdr:spPr>
        <a:xfrm>
          <a:off x="6381750" y="1238250"/>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14</xdr:col>
      <xdr:colOff>0</xdr:colOff>
      <xdr:row>32</xdr:row>
      <xdr:rowOff>0</xdr:rowOff>
    </xdr:from>
    <xdr:ext cx="0" cy="542925"/>
    <xdr:sp fLocksText="0">
      <xdr:nvSpPr>
        <xdr:cNvPr id="31" name="Text Box 1"/>
        <xdr:cNvSpPr txBox="1">
          <a:spLocks noChangeArrowheads="1"/>
        </xdr:cNvSpPr>
      </xdr:nvSpPr>
      <xdr:spPr>
        <a:xfrm>
          <a:off x="10287000"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32</xdr:row>
      <xdr:rowOff>0</xdr:rowOff>
    </xdr:from>
    <xdr:ext cx="0" cy="542925"/>
    <xdr:sp fLocksText="0">
      <xdr:nvSpPr>
        <xdr:cNvPr id="32" name="Text Box 1"/>
        <xdr:cNvSpPr txBox="1">
          <a:spLocks noChangeArrowheads="1"/>
        </xdr:cNvSpPr>
      </xdr:nvSpPr>
      <xdr:spPr>
        <a:xfrm>
          <a:off x="4324350"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32</xdr:row>
      <xdr:rowOff>0</xdr:rowOff>
    </xdr:from>
    <xdr:ext cx="0" cy="542925"/>
    <xdr:sp fLocksText="0">
      <xdr:nvSpPr>
        <xdr:cNvPr id="33" name="Text Box 1"/>
        <xdr:cNvSpPr txBox="1">
          <a:spLocks noChangeArrowheads="1"/>
        </xdr:cNvSpPr>
      </xdr:nvSpPr>
      <xdr:spPr>
        <a:xfrm>
          <a:off x="6381750"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32</xdr:row>
      <xdr:rowOff>0</xdr:rowOff>
    </xdr:from>
    <xdr:ext cx="0" cy="542925"/>
    <xdr:sp fLocksText="0">
      <xdr:nvSpPr>
        <xdr:cNvPr id="34" name="Text Box 1"/>
        <xdr:cNvSpPr txBox="1">
          <a:spLocks noChangeArrowheads="1"/>
        </xdr:cNvSpPr>
      </xdr:nvSpPr>
      <xdr:spPr>
        <a:xfrm>
          <a:off x="4324350"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32</xdr:row>
      <xdr:rowOff>0</xdr:rowOff>
    </xdr:from>
    <xdr:ext cx="0" cy="542925"/>
    <xdr:sp fLocksText="0">
      <xdr:nvSpPr>
        <xdr:cNvPr id="35" name="Text Box 1"/>
        <xdr:cNvSpPr txBox="1">
          <a:spLocks noChangeArrowheads="1"/>
        </xdr:cNvSpPr>
      </xdr:nvSpPr>
      <xdr:spPr>
        <a:xfrm>
          <a:off x="6381750"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32</xdr:row>
      <xdr:rowOff>0</xdr:rowOff>
    </xdr:from>
    <xdr:ext cx="0" cy="542925"/>
    <xdr:sp fLocksText="0">
      <xdr:nvSpPr>
        <xdr:cNvPr id="36" name="Text Box 1"/>
        <xdr:cNvSpPr txBox="1">
          <a:spLocks noChangeArrowheads="1"/>
        </xdr:cNvSpPr>
      </xdr:nvSpPr>
      <xdr:spPr>
        <a:xfrm>
          <a:off x="6381750"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32</xdr:row>
      <xdr:rowOff>0</xdr:rowOff>
    </xdr:from>
    <xdr:ext cx="0" cy="542925"/>
    <xdr:sp fLocksText="0">
      <xdr:nvSpPr>
        <xdr:cNvPr id="37" name="Text Box 1"/>
        <xdr:cNvSpPr txBox="1">
          <a:spLocks noChangeArrowheads="1"/>
        </xdr:cNvSpPr>
      </xdr:nvSpPr>
      <xdr:spPr>
        <a:xfrm>
          <a:off x="6381750"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32</xdr:row>
      <xdr:rowOff>0</xdr:rowOff>
    </xdr:from>
    <xdr:ext cx="0" cy="542925"/>
    <xdr:sp fLocksText="0">
      <xdr:nvSpPr>
        <xdr:cNvPr id="38" name="Text Box 1"/>
        <xdr:cNvSpPr txBox="1">
          <a:spLocks noChangeArrowheads="1"/>
        </xdr:cNvSpPr>
      </xdr:nvSpPr>
      <xdr:spPr>
        <a:xfrm>
          <a:off x="6381750"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32</xdr:row>
      <xdr:rowOff>0</xdr:rowOff>
    </xdr:from>
    <xdr:ext cx="0" cy="542925"/>
    <xdr:sp fLocksText="0">
      <xdr:nvSpPr>
        <xdr:cNvPr id="39" name="Text Box 1"/>
        <xdr:cNvSpPr txBox="1">
          <a:spLocks noChangeArrowheads="1"/>
        </xdr:cNvSpPr>
      </xdr:nvSpPr>
      <xdr:spPr>
        <a:xfrm>
          <a:off x="6381750"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1933575</xdr:colOff>
      <xdr:row>32</xdr:row>
      <xdr:rowOff>0</xdr:rowOff>
    </xdr:from>
    <xdr:ext cx="0" cy="542925"/>
    <xdr:sp fLocksText="0">
      <xdr:nvSpPr>
        <xdr:cNvPr id="40" name="Text Box 1"/>
        <xdr:cNvSpPr txBox="1">
          <a:spLocks noChangeArrowheads="1"/>
        </xdr:cNvSpPr>
      </xdr:nvSpPr>
      <xdr:spPr>
        <a:xfrm>
          <a:off x="3114675"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1933575</xdr:colOff>
      <xdr:row>32</xdr:row>
      <xdr:rowOff>0</xdr:rowOff>
    </xdr:from>
    <xdr:ext cx="0" cy="542925"/>
    <xdr:sp fLocksText="0">
      <xdr:nvSpPr>
        <xdr:cNvPr id="41" name="Text Box 1"/>
        <xdr:cNvSpPr txBox="1">
          <a:spLocks noChangeArrowheads="1"/>
        </xdr:cNvSpPr>
      </xdr:nvSpPr>
      <xdr:spPr>
        <a:xfrm>
          <a:off x="3114675" y="15078075"/>
          <a:ext cx="0"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13</xdr:col>
      <xdr:colOff>0</xdr:colOff>
      <xdr:row>582</xdr:row>
      <xdr:rowOff>0</xdr:rowOff>
    </xdr:from>
    <xdr:ext cx="0" cy="1219200"/>
    <xdr:sp fLocksText="0">
      <xdr:nvSpPr>
        <xdr:cNvPr id="42" name="Text Box 1"/>
        <xdr:cNvSpPr txBox="1">
          <a:spLocks noChangeArrowheads="1"/>
        </xdr:cNvSpPr>
      </xdr:nvSpPr>
      <xdr:spPr>
        <a:xfrm>
          <a:off x="9715500" y="257098800"/>
          <a:ext cx="0" cy="1219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582</xdr:row>
      <xdr:rowOff>0</xdr:rowOff>
    </xdr:from>
    <xdr:ext cx="0" cy="304800"/>
    <xdr:sp fLocksText="0">
      <xdr:nvSpPr>
        <xdr:cNvPr id="43" name="Text Box 1"/>
        <xdr:cNvSpPr txBox="1">
          <a:spLocks noChangeArrowheads="1"/>
        </xdr:cNvSpPr>
      </xdr:nvSpPr>
      <xdr:spPr>
        <a:xfrm>
          <a:off x="4324350" y="257098800"/>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609600</xdr:colOff>
      <xdr:row>582</xdr:row>
      <xdr:rowOff>304800</xdr:rowOff>
    </xdr:from>
    <xdr:ext cx="0" cy="0"/>
    <xdr:sp fLocksText="0">
      <xdr:nvSpPr>
        <xdr:cNvPr id="44" name="Text Box 1"/>
        <xdr:cNvSpPr txBox="1">
          <a:spLocks noChangeArrowheads="1"/>
        </xdr:cNvSpPr>
      </xdr:nvSpPr>
      <xdr:spPr>
        <a:xfrm>
          <a:off x="9296400" y="25740360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582</xdr:row>
      <xdr:rowOff>0</xdr:rowOff>
    </xdr:from>
    <xdr:ext cx="0" cy="609600"/>
    <xdr:sp fLocksText="0">
      <xdr:nvSpPr>
        <xdr:cNvPr id="45" name="Text Box 1"/>
        <xdr:cNvSpPr txBox="1">
          <a:spLocks noChangeArrowheads="1"/>
        </xdr:cNvSpPr>
      </xdr:nvSpPr>
      <xdr:spPr>
        <a:xfrm>
          <a:off x="6381750" y="257098800"/>
          <a:ext cx="0" cy="609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466725</xdr:colOff>
      <xdr:row>582</xdr:row>
      <xdr:rowOff>304800</xdr:rowOff>
    </xdr:from>
    <xdr:ext cx="0" cy="0"/>
    <xdr:sp fLocksText="0">
      <xdr:nvSpPr>
        <xdr:cNvPr id="46" name="Text Box 1"/>
        <xdr:cNvSpPr txBox="1">
          <a:spLocks noChangeArrowheads="1"/>
        </xdr:cNvSpPr>
      </xdr:nvSpPr>
      <xdr:spPr>
        <a:xfrm>
          <a:off x="6848475" y="257403600"/>
          <a:ext cx="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580</xdr:row>
      <xdr:rowOff>123825</xdr:rowOff>
    </xdr:from>
    <xdr:ext cx="0" cy="485775"/>
    <xdr:sp fLocksText="0">
      <xdr:nvSpPr>
        <xdr:cNvPr id="47" name="Text Box 1"/>
        <xdr:cNvSpPr txBox="1">
          <a:spLocks noChangeArrowheads="1"/>
        </xdr:cNvSpPr>
      </xdr:nvSpPr>
      <xdr:spPr>
        <a:xfrm flipV="1">
          <a:off x="5572125" y="256917825"/>
          <a:ext cx="0" cy="485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6</xdr:row>
      <xdr:rowOff>0</xdr:rowOff>
    </xdr:from>
    <xdr:ext cx="0" cy="600075"/>
    <xdr:sp fLocksText="0">
      <xdr:nvSpPr>
        <xdr:cNvPr id="48" name="Text Box 1"/>
        <xdr:cNvSpPr txBox="1">
          <a:spLocks noChangeArrowheads="1"/>
        </xdr:cNvSpPr>
      </xdr:nvSpPr>
      <xdr:spPr>
        <a:xfrm>
          <a:off x="6381750" y="3724275"/>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6</xdr:row>
      <xdr:rowOff>0</xdr:rowOff>
    </xdr:from>
    <xdr:ext cx="0" cy="600075"/>
    <xdr:sp fLocksText="0">
      <xdr:nvSpPr>
        <xdr:cNvPr id="49" name="Text Box 1"/>
        <xdr:cNvSpPr txBox="1">
          <a:spLocks noChangeArrowheads="1"/>
        </xdr:cNvSpPr>
      </xdr:nvSpPr>
      <xdr:spPr>
        <a:xfrm>
          <a:off x="6381750" y="3724275"/>
          <a:ext cx="0" cy="600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21</xdr:row>
      <xdr:rowOff>0</xdr:rowOff>
    </xdr:from>
    <xdr:ext cx="0" cy="304800"/>
    <xdr:sp fLocksText="0">
      <xdr:nvSpPr>
        <xdr:cNvPr id="50" name="Text Box 1"/>
        <xdr:cNvSpPr txBox="1">
          <a:spLocks noChangeArrowheads="1"/>
        </xdr:cNvSpPr>
      </xdr:nvSpPr>
      <xdr:spPr>
        <a:xfrm>
          <a:off x="4324350" y="1126807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21</xdr:row>
      <xdr:rowOff>0</xdr:rowOff>
    </xdr:from>
    <xdr:ext cx="0" cy="304800"/>
    <xdr:sp fLocksText="0">
      <xdr:nvSpPr>
        <xdr:cNvPr id="51" name="Text Box 1"/>
        <xdr:cNvSpPr txBox="1">
          <a:spLocks noChangeArrowheads="1"/>
        </xdr:cNvSpPr>
      </xdr:nvSpPr>
      <xdr:spPr>
        <a:xfrm>
          <a:off x="4324350" y="1126807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22</xdr:row>
      <xdr:rowOff>0</xdr:rowOff>
    </xdr:from>
    <xdr:ext cx="0" cy="304800"/>
    <xdr:sp fLocksText="0">
      <xdr:nvSpPr>
        <xdr:cNvPr id="52" name="Text Box 1"/>
        <xdr:cNvSpPr txBox="1">
          <a:spLocks noChangeArrowheads="1"/>
        </xdr:cNvSpPr>
      </xdr:nvSpPr>
      <xdr:spPr>
        <a:xfrm>
          <a:off x="4324350" y="1157287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1209675</xdr:colOff>
      <xdr:row>22</xdr:row>
      <xdr:rowOff>0</xdr:rowOff>
    </xdr:from>
    <xdr:ext cx="0" cy="304800"/>
    <xdr:sp fLocksText="0">
      <xdr:nvSpPr>
        <xdr:cNvPr id="53" name="Text Box 1"/>
        <xdr:cNvSpPr txBox="1">
          <a:spLocks noChangeArrowheads="1"/>
        </xdr:cNvSpPr>
      </xdr:nvSpPr>
      <xdr:spPr>
        <a:xfrm>
          <a:off x="4324350" y="1157287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21</xdr:row>
      <xdr:rowOff>0</xdr:rowOff>
    </xdr:from>
    <xdr:ext cx="0" cy="304800"/>
    <xdr:sp fLocksText="0">
      <xdr:nvSpPr>
        <xdr:cNvPr id="54" name="Text Box 1"/>
        <xdr:cNvSpPr txBox="1">
          <a:spLocks noChangeArrowheads="1"/>
        </xdr:cNvSpPr>
      </xdr:nvSpPr>
      <xdr:spPr>
        <a:xfrm>
          <a:off x="6381750" y="1126807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21</xdr:row>
      <xdr:rowOff>0</xdr:rowOff>
    </xdr:from>
    <xdr:ext cx="0" cy="304800"/>
    <xdr:sp fLocksText="0">
      <xdr:nvSpPr>
        <xdr:cNvPr id="55" name="Text Box 1"/>
        <xdr:cNvSpPr txBox="1">
          <a:spLocks noChangeArrowheads="1"/>
        </xdr:cNvSpPr>
      </xdr:nvSpPr>
      <xdr:spPr>
        <a:xfrm>
          <a:off x="6381750" y="1126807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22</xdr:row>
      <xdr:rowOff>0</xdr:rowOff>
    </xdr:from>
    <xdr:ext cx="0" cy="304800"/>
    <xdr:sp fLocksText="0">
      <xdr:nvSpPr>
        <xdr:cNvPr id="56" name="Text Box 1"/>
        <xdr:cNvSpPr txBox="1">
          <a:spLocks noChangeArrowheads="1"/>
        </xdr:cNvSpPr>
      </xdr:nvSpPr>
      <xdr:spPr>
        <a:xfrm>
          <a:off x="6381750" y="1157287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809625</xdr:colOff>
      <xdr:row>22</xdr:row>
      <xdr:rowOff>0</xdr:rowOff>
    </xdr:from>
    <xdr:ext cx="0" cy="304800"/>
    <xdr:sp fLocksText="0">
      <xdr:nvSpPr>
        <xdr:cNvPr id="57" name="Text Box 1"/>
        <xdr:cNvSpPr txBox="1">
          <a:spLocks noChangeArrowheads="1"/>
        </xdr:cNvSpPr>
      </xdr:nvSpPr>
      <xdr:spPr>
        <a:xfrm>
          <a:off x="6381750" y="1157287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291</xdr:row>
      <xdr:rowOff>0</xdr:rowOff>
    </xdr:from>
    <xdr:ext cx="0" cy="342900"/>
    <xdr:sp fLocksText="0">
      <xdr:nvSpPr>
        <xdr:cNvPr id="1" name="Text Box 1"/>
        <xdr:cNvSpPr txBox="1">
          <a:spLocks noChangeArrowheads="1"/>
        </xdr:cNvSpPr>
      </xdr:nvSpPr>
      <xdr:spPr>
        <a:xfrm>
          <a:off x="8848725" y="102850950"/>
          <a:ext cx="0"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291</xdr:row>
      <xdr:rowOff>0</xdr:rowOff>
    </xdr:from>
    <xdr:ext cx="428625" cy="76200"/>
    <xdr:sp fLocksText="0">
      <xdr:nvSpPr>
        <xdr:cNvPr id="2" name="Text Box 1"/>
        <xdr:cNvSpPr txBox="1">
          <a:spLocks noChangeArrowheads="1"/>
        </xdr:cNvSpPr>
      </xdr:nvSpPr>
      <xdr:spPr>
        <a:xfrm>
          <a:off x="3914775" y="102850950"/>
          <a:ext cx="4286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0" cy="76200"/>
    <xdr:sp fLocksText="0">
      <xdr:nvSpPr>
        <xdr:cNvPr id="3" name="Text Box 1"/>
        <xdr:cNvSpPr txBox="1">
          <a:spLocks noChangeArrowheads="1"/>
        </xdr:cNvSpPr>
      </xdr:nvSpPr>
      <xdr:spPr>
        <a:xfrm>
          <a:off x="5334000" y="102850950"/>
          <a:ext cx="0"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291</xdr:row>
      <xdr:rowOff>0</xdr:rowOff>
    </xdr:from>
    <xdr:ext cx="428625" cy="342900"/>
    <xdr:sp fLocksText="0">
      <xdr:nvSpPr>
        <xdr:cNvPr id="4" name="Text Box 1"/>
        <xdr:cNvSpPr txBox="1">
          <a:spLocks noChangeArrowheads="1"/>
        </xdr:cNvSpPr>
      </xdr:nvSpPr>
      <xdr:spPr>
        <a:xfrm>
          <a:off x="3914775" y="102850950"/>
          <a:ext cx="428625"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0" cy="76200"/>
    <xdr:sp fLocksText="0">
      <xdr:nvSpPr>
        <xdr:cNvPr id="5" name="Text Box 1"/>
        <xdr:cNvSpPr txBox="1">
          <a:spLocks noChangeArrowheads="1"/>
        </xdr:cNvSpPr>
      </xdr:nvSpPr>
      <xdr:spPr>
        <a:xfrm>
          <a:off x="5334000" y="102850950"/>
          <a:ext cx="0"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0" cy="76200"/>
    <xdr:sp fLocksText="0">
      <xdr:nvSpPr>
        <xdr:cNvPr id="6" name="Text Box 1"/>
        <xdr:cNvSpPr txBox="1">
          <a:spLocks noChangeArrowheads="1"/>
        </xdr:cNvSpPr>
      </xdr:nvSpPr>
      <xdr:spPr>
        <a:xfrm>
          <a:off x="5334000" y="102850950"/>
          <a:ext cx="0"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291</xdr:row>
      <xdr:rowOff>0</xdr:rowOff>
    </xdr:from>
    <xdr:ext cx="533400" cy="76200"/>
    <xdr:sp fLocksText="0">
      <xdr:nvSpPr>
        <xdr:cNvPr id="7" name="Text Box 1"/>
        <xdr:cNvSpPr txBox="1">
          <a:spLocks noChangeArrowheads="1"/>
        </xdr:cNvSpPr>
      </xdr:nvSpPr>
      <xdr:spPr>
        <a:xfrm>
          <a:off x="3914775" y="102850950"/>
          <a:ext cx="533400"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47625" cy="76200"/>
    <xdr:sp fLocksText="0">
      <xdr:nvSpPr>
        <xdr:cNvPr id="8" name="Text Box 1"/>
        <xdr:cNvSpPr txBox="1">
          <a:spLocks noChangeArrowheads="1"/>
        </xdr:cNvSpPr>
      </xdr:nvSpPr>
      <xdr:spPr>
        <a:xfrm>
          <a:off x="5334000" y="102850950"/>
          <a:ext cx="476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47625" cy="76200"/>
    <xdr:sp fLocksText="0">
      <xdr:nvSpPr>
        <xdr:cNvPr id="9" name="Text Box 1"/>
        <xdr:cNvSpPr txBox="1">
          <a:spLocks noChangeArrowheads="1"/>
        </xdr:cNvSpPr>
      </xdr:nvSpPr>
      <xdr:spPr>
        <a:xfrm>
          <a:off x="5334000" y="102850950"/>
          <a:ext cx="476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47625" cy="76200"/>
    <xdr:sp fLocksText="0">
      <xdr:nvSpPr>
        <xdr:cNvPr id="10" name="Text Box 1"/>
        <xdr:cNvSpPr txBox="1">
          <a:spLocks noChangeArrowheads="1"/>
        </xdr:cNvSpPr>
      </xdr:nvSpPr>
      <xdr:spPr>
        <a:xfrm>
          <a:off x="5334000" y="102850950"/>
          <a:ext cx="476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285</xdr:row>
      <xdr:rowOff>0</xdr:rowOff>
    </xdr:from>
    <xdr:ext cx="0" cy="228600"/>
    <xdr:sp fLocksText="0">
      <xdr:nvSpPr>
        <xdr:cNvPr id="11" name="Text Box 1"/>
        <xdr:cNvSpPr txBox="1">
          <a:spLocks noChangeArrowheads="1"/>
        </xdr:cNvSpPr>
      </xdr:nvSpPr>
      <xdr:spPr>
        <a:xfrm>
          <a:off x="8848725" y="100564950"/>
          <a:ext cx="0"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285</xdr:row>
      <xdr:rowOff>0</xdr:rowOff>
    </xdr:from>
    <xdr:ext cx="428625" cy="47625"/>
    <xdr:sp fLocksText="0">
      <xdr:nvSpPr>
        <xdr:cNvPr id="12" name="Text Box 1"/>
        <xdr:cNvSpPr txBox="1">
          <a:spLocks noChangeArrowheads="1"/>
        </xdr:cNvSpPr>
      </xdr:nvSpPr>
      <xdr:spPr>
        <a:xfrm>
          <a:off x="3914775" y="100564950"/>
          <a:ext cx="42862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285</xdr:row>
      <xdr:rowOff>0</xdr:rowOff>
    </xdr:from>
    <xdr:ext cx="28575" cy="47625"/>
    <xdr:sp fLocksText="0">
      <xdr:nvSpPr>
        <xdr:cNvPr id="13" name="Text Box 1"/>
        <xdr:cNvSpPr txBox="1">
          <a:spLocks noChangeArrowheads="1"/>
        </xdr:cNvSpPr>
      </xdr:nvSpPr>
      <xdr:spPr>
        <a:xfrm>
          <a:off x="6057900" y="1005649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286</xdr:row>
      <xdr:rowOff>0</xdr:rowOff>
    </xdr:from>
    <xdr:ext cx="428625" cy="228600"/>
    <xdr:sp fLocksText="0">
      <xdr:nvSpPr>
        <xdr:cNvPr id="14" name="Text Box 1"/>
        <xdr:cNvSpPr txBox="1">
          <a:spLocks noChangeArrowheads="1"/>
        </xdr:cNvSpPr>
      </xdr:nvSpPr>
      <xdr:spPr>
        <a:xfrm>
          <a:off x="3914775" y="100869750"/>
          <a:ext cx="4286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286</xdr:row>
      <xdr:rowOff>0</xdr:rowOff>
    </xdr:from>
    <xdr:ext cx="28575" cy="47625"/>
    <xdr:sp fLocksText="0">
      <xdr:nvSpPr>
        <xdr:cNvPr id="15" name="Text Box 1"/>
        <xdr:cNvSpPr txBox="1">
          <a:spLocks noChangeArrowheads="1"/>
        </xdr:cNvSpPr>
      </xdr:nvSpPr>
      <xdr:spPr>
        <a:xfrm>
          <a:off x="6057900" y="1008697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286</xdr:row>
      <xdr:rowOff>0</xdr:rowOff>
    </xdr:from>
    <xdr:ext cx="28575" cy="47625"/>
    <xdr:sp fLocksText="0">
      <xdr:nvSpPr>
        <xdr:cNvPr id="16" name="Text Box 1"/>
        <xdr:cNvSpPr txBox="1">
          <a:spLocks noChangeArrowheads="1"/>
        </xdr:cNvSpPr>
      </xdr:nvSpPr>
      <xdr:spPr>
        <a:xfrm>
          <a:off x="6057900" y="1008697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695325</xdr:colOff>
      <xdr:row>285</xdr:row>
      <xdr:rowOff>0</xdr:rowOff>
    </xdr:from>
    <xdr:ext cx="885825" cy="47625"/>
    <xdr:sp fLocksText="0">
      <xdr:nvSpPr>
        <xdr:cNvPr id="17" name="Text Box 1"/>
        <xdr:cNvSpPr txBox="1">
          <a:spLocks noChangeArrowheads="1"/>
        </xdr:cNvSpPr>
      </xdr:nvSpPr>
      <xdr:spPr>
        <a:xfrm>
          <a:off x="4819650" y="100564950"/>
          <a:ext cx="88582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285</xdr:row>
      <xdr:rowOff>0</xdr:rowOff>
    </xdr:from>
    <xdr:ext cx="28575" cy="47625"/>
    <xdr:sp fLocksText="0">
      <xdr:nvSpPr>
        <xdr:cNvPr id="18" name="Text Box 1"/>
        <xdr:cNvSpPr txBox="1">
          <a:spLocks noChangeArrowheads="1"/>
        </xdr:cNvSpPr>
      </xdr:nvSpPr>
      <xdr:spPr>
        <a:xfrm>
          <a:off x="6057900" y="1005649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285</xdr:row>
      <xdr:rowOff>0</xdr:rowOff>
    </xdr:from>
    <xdr:ext cx="28575" cy="47625"/>
    <xdr:sp fLocksText="0">
      <xdr:nvSpPr>
        <xdr:cNvPr id="19" name="Text Box 1"/>
        <xdr:cNvSpPr txBox="1">
          <a:spLocks noChangeArrowheads="1"/>
        </xdr:cNvSpPr>
      </xdr:nvSpPr>
      <xdr:spPr>
        <a:xfrm>
          <a:off x="6057900" y="1005649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285</xdr:row>
      <xdr:rowOff>0</xdr:rowOff>
    </xdr:from>
    <xdr:ext cx="28575" cy="47625"/>
    <xdr:sp fLocksText="0">
      <xdr:nvSpPr>
        <xdr:cNvPr id="20" name="Text Box 1"/>
        <xdr:cNvSpPr txBox="1">
          <a:spLocks noChangeArrowheads="1"/>
        </xdr:cNvSpPr>
      </xdr:nvSpPr>
      <xdr:spPr>
        <a:xfrm>
          <a:off x="6057900" y="1005649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285</xdr:row>
      <xdr:rowOff>0</xdr:rowOff>
    </xdr:from>
    <xdr:ext cx="0" cy="457200"/>
    <xdr:sp fLocksText="0">
      <xdr:nvSpPr>
        <xdr:cNvPr id="21" name="Text Box 1"/>
        <xdr:cNvSpPr txBox="1">
          <a:spLocks noChangeArrowheads="1"/>
        </xdr:cNvSpPr>
      </xdr:nvSpPr>
      <xdr:spPr>
        <a:xfrm>
          <a:off x="8848725" y="100564950"/>
          <a:ext cx="0"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285</xdr:row>
      <xdr:rowOff>0</xdr:rowOff>
    </xdr:from>
    <xdr:ext cx="428625" cy="47625"/>
    <xdr:sp fLocksText="0">
      <xdr:nvSpPr>
        <xdr:cNvPr id="22" name="Text Box 1"/>
        <xdr:cNvSpPr txBox="1">
          <a:spLocks noChangeArrowheads="1"/>
        </xdr:cNvSpPr>
      </xdr:nvSpPr>
      <xdr:spPr>
        <a:xfrm>
          <a:off x="3914775" y="100564950"/>
          <a:ext cx="42862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285</xdr:row>
      <xdr:rowOff>0</xdr:rowOff>
    </xdr:from>
    <xdr:ext cx="28575" cy="47625"/>
    <xdr:sp fLocksText="0">
      <xdr:nvSpPr>
        <xdr:cNvPr id="23" name="Text Box 1"/>
        <xdr:cNvSpPr txBox="1">
          <a:spLocks noChangeArrowheads="1"/>
        </xdr:cNvSpPr>
      </xdr:nvSpPr>
      <xdr:spPr>
        <a:xfrm>
          <a:off x="6057900" y="1005649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285</xdr:row>
      <xdr:rowOff>0</xdr:rowOff>
    </xdr:from>
    <xdr:ext cx="428625" cy="228600"/>
    <xdr:sp fLocksText="0">
      <xdr:nvSpPr>
        <xdr:cNvPr id="24" name="Text Box 1"/>
        <xdr:cNvSpPr txBox="1">
          <a:spLocks noChangeArrowheads="1"/>
        </xdr:cNvSpPr>
      </xdr:nvSpPr>
      <xdr:spPr>
        <a:xfrm>
          <a:off x="3914775" y="100564950"/>
          <a:ext cx="428625" cy="2286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285</xdr:row>
      <xdr:rowOff>0</xdr:rowOff>
    </xdr:from>
    <xdr:ext cx="28575" cy="47625"/>
    <xdr:sp fLocksText="0">
      <xdr:nvSpPr>
        <xdr:cNvPr id="25" name="Text Box 1"/>
        <xdr:cNvSpPr txBox="1">
          <a:spLocks noChangeArrowheads="1"/>
        </xdr:cNvSpPr>
      </xdr:nvSpPr>
      <xdr:spPr>
        <a:xfrm>
          <a:off x="6057900" y="1005649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285</xdr:row>
      <xdr:rowOff>0</xdr:rowOff>
    </xdr:from>
    <xdr:ext cx="28575" cy="47625"/>
    <xdr:sp fLocksText="0">
      <xdr:nvSpPr>
        <xdr:cNvPr id="26" name="Text Box 1"/>
        <xdr:cNvSpPr txBox="1">
          <a:spLocks noChangeArrowheads="1"/>
        </xdr:cNvSpPr>
      </xdr:nvSpPr>
      <xdr:spPr>
        <a:xfrm>
          <a:off x="6057900" y="1005649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695325</xdr:colOff>
      <xdr:row>285</xdr:row>
      <xdr:rowOff>0</xdr:rowOff>
    </xdr:from>
    <xdr:ext cx="885825" cy="47625"/>
    <xdr:sp fLocksText="0">
      <xdr:nvSpPr>
        <xdr:cNvPr id="27" name="Text Box 1"/>
        <xdr:cNvSpPr txBox="1">
          <a:spLocks noChangeArrowheads="1"/>
        </xdr:cNvSpPr>
      </xdr:nvSpPr>
      <xdr:spPr>
        <a:xfrm>
          <a:off x="4819650" y="100564950"/>
          <a:ext cx="88582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285</xdr:row>
      <xdr:rowOff>0</xdr:rowOff>
    </xdr:from>
    <xdr:ext cx="28575" cy="47625"/>
    <xdr:sp fLocksText="0">
      <xdr:nvSpPr>
        <xdr:cNvPr id="28" name="Text Box 1"/>
        <xdr:cNvSpPr txBox="1">
          <a:spLocks noChangeArrowheads="1"/>
        </xdr:cNvSpPr>
      </xdr:nvSpPr>
      <xdr:spPr>
        <a:xfrm>
          <a:off x="6057900" y="1005649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285</xdr:row>
      <xdr:rowOff>0</xdr:rowOff>
    </xdr:from>
    <xdr:ext cx="28575" cy="47625"/>
    <xdr:sp fLocksText="0">
      <xdr:nvSpPr>
        <xdr:cNvPr id="29" name="Text Box 1"/>
        <xdr:cNvSpPr txBox="1">
          <a:spLocks noChangeArrowheads="1"/>
        </xdr:cNvSpPr>
      </xdr:nvSpPr>
      <xdr:spPr>
        <a:xfrm>
          <a:off x="6057900" y="1005649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285</xdr:row>
      <xdr:rowOff>0</xdr:rowOff>
    </xdr:from>
    <xdr:ext cx="28575" cy="47625"/>
    <xdr:sp fLocksText="0">
      <xdr:nvSpPr>
        <xdr:cNvPr id="30" name="Text Box 1"/>
        <xdr:cNvSpPr txBox="1">
          <a:spLocks noChangeArrowheads="1"/>
        </xdr:cNvSpPr>
      </xdr:nvSpPr>
      <xdr:spPr>
        <a:xfrm>
          <a:off x="6057900" y="1005649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97</xdr:row>
      <xdr:rowOff>0</xdr:rowOff>
    </xdr:from>
    <xdr:ext cx="0" cy="457200"/>
    <xdr:sp fLocksText="0">
      <xdr:nvSpPr>
        <xdr:cNvPr id="31" name="Text Box 1"/>
        <xdr:cNvSpPr txBox="1">
          <a:spLocks noChangeArrowheads="1"/>
        </xdr:cNvSpPr>
      </xdr:nvSpPr>
      <xdr:spPr>
        <a:xfrm>
          <a:off x="8848725" y="33813750"/>
          <a:ext cx="0"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97</xdr:row>
      <xdr:rowOff>0</xdr:rowOff>
    </xdr:from>
    <xdr:ext cx="428625" cy="95250"/>
    <xdr:sp fLocksText="0">
      <xdr:nvSpPr>
        <xdr:cNvPr id="32" name="Text Box 1"/>
        <xdr:cNvSpPr txBox="1">
          <a:spLocks noChangeArrowheads="1"/>
        </xdr:cNvSpPr>
      </xdr:nvSpPr>
      <xdr:spPr>
        <a:xfrm>
          <a:off x="3914775" y="33813750"/>
          <a:ext cx="4286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97</xdr:row>
      <xdr:rowOff>0</xdr:rowOff>
    </xdr:from>
    <xdr:ext cx="28575" cy="95250"/>
    <xdr:sp fLocksText="0">
      <xdr:nvSpPr>
        <xdr:cNvPr id="33" name="Text Box 1"/>
        <xdr:cNvSpPr txBox="1">
          <a:spLocks noChangeArrowheads="1"/>
        </xdr:cNvSpPr>
      </xdr:nvSpPr>
      <xdr:spPr>
        <a:xfrm>
          <a:off x="6057900" y="33813750"/>
          <a:ext cx="2857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97</xdr:row>
      <xdr:rowOff>0</xdr:rowOff>
    </xdr:from>
    <xdr:ext cx="428625" cy="457200"/>
    <xdr:sp fLocksText="0">
      <xdr:nvSpPr>
        <xdr:cNvPr id="34" name="Text Box 1"/>
        <xdr:cNvSpPr txBox="1">
          <a:spLocks noChangeArrowheads="1"/>
        </xdr:cNvSpPr>
      </xdr:nvSpPr>
      <xdr:spPr>
        <a:xfrm>
          <a:off x="3914775" y="33813750"/>
          <a:ext cx="428625"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97</xdr:row>
      <xdr:rowOff>0</xdr:rowOff>
    </xdr:from>
    <xdr:ext cx="28575" cy="95250"/>
    <xdr:sp fLocksText="0">
      <xdr:nvSpPr>
        <xdr:cNvPr id="35" name="Text Box 1"/>
        <xdr:cNvSpPr txBox="1">
          <a:spLocks noChangeArrowheads="1"/>
        </xdr:cNvSpPr>
      </xdr:nvSpPr>
      <xdr:spPr>
        <a:xfrm>
          <a:off x="6057900" y="33813750"/>
          <a:ext cx="2857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97</xdr:row>
      <xdr:rowOff>0</xdr:rowOff>
    </xdr:from>
    <xdr:ext cx="28575" cy="95250"/>
    <xdr:sp fLocksText="0">
      <xdr:nvSpPr>
        <xdr:cNvPr id="36" name="Text Box 1"/>
        <xdr:cNvSpPr txBox="1">
          <a:spLocks noChangeArrowheads="1"/>
        </xdr:cNvSpPr>
      </xdr:nvSpPr>
      <xdr:spPr>
        <a:xfrm>
          <a:off x="6057900" y="33813750"/>
          <a:ext cx="2857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97</xdr:row>
      <xdr:rowOff>0</xdr:rowOff>
    </xdr:from>
    <xdr:ext cx="28575" cy="95250"/>
    <xdr:sp fLocksText="0">
      <xdr:nvSpPr>
        <xdr:cNvPr id="37" name="Text Box 1"/>
        <xdr:cNvSpPr txBox="1">
          <a:spLocks noChangeArrowheads="1"/>
        </xdr:cNvSpPr>
      </xdr:nvSpPr>
      <xdr:spPr>
        <a:xfrm>
          <a:off x="6057900" y="33813750"/>
          <a:ext cx="2857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97</xdr:row>
      <xdr:rowOff>0</xdr:rowOff>
    </xdr:from>
    <xdr:ext cx="28575" cy="95250"/>
    <xdr:sp fLocksText="0">
      <xdr:nvSpPr>
        <xdr:cNvPr id="38" name="Text Box 1"/>
        <xdr:cNvSpPr txBox="1">
          <a:spLocks noChangeArrowheads="1"/>
        </xdr:cNvSpPr>
      </xdr:nvSpPr>
      <xdr:spPr>
        <a:xfrm>
          <a:off x="6057900" y="33813750"/>
          <a:ext cx="2857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97</xdr:row>
      <xdr:rowOff>0</xdr:rowOff>
    </xdr:from>
    <xdr:ext cx="28575" cy="95250"/>
    <xdr:sp fLocksText="0">
      <xdr:nvSpPr>
        <xdr:cNvPr id="39" name="Text Box 1"/>
        <xdr:cNvSpPr txBox="1">
          <a:spLocks noChangeArrowheads="1"/>
        </xdr:cNvSpPr>
      </xdr:nvSpPr>
      <xdr:spPr>
        <a:xfrm>
          <a:off x="6057900" y="33813750"/>
          <a:ext cx="2857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781050</xdr:colOff>
      <xdr:row>97</xdr:row>
      <xdr:rowOff>0</xdr:rowOff>
    </xdr:from>
    <xdr:ext cx="1152525" cy="95250"/>
    <xdr:sp fLocksText="0">
      <xdr:nvSpPr>
        <xdr:cNvPr id="40" name="Text Box 1"/>
        <xdr:cNvSpPr txBox="1">
          <a:spLocks noChangeArrowheads="1"/>
        </xdr:cNvSpPr>
      </xdr:nvSpPr>
      <xdr:spPr>
        <a:xfrm>
          <a:off x="2247900" y="33813750"/>
          <a:ext cx="11525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781050</xdr:colOff>
      <xdr:row>97</xdr:row>
      <xdr:rowOff>0</xdr:rowOff>
    </xdr:from>
    <xdr:ext cx="1152525" cy="457200"/>
    <xdr:sp fLocksText="0">
      <xdr:nvSpPr>
        <xdr:cNvPr id="41" name="Text Box 1"/>
        <xdr:cNvSpPr txBox="1">
          <a:spLocks noChangeArrowheads="1"/>
        </xdr:cNvSpPr>
      </xdr:nvSpPr>
      <xdr:spPr>
        <a:xfrm>
          <a:off x="2247900" y="33813750"/>
          <a:ext cx="1152525" cy="457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116</xdr:row>
      <xdr:rowOff>0</xdr:rowOff>
    </xdr:from>
    <xdr:ext cx="0" cy="1343025"/>
    <xdr:sp fLocksText="0">
      <xdr:nvSpPr>
        <xdr:cNvPr id="42" name="Text Box 1"/>
        <xdr:cNvSpPr txBox="1">
          <a:spLocks noChangeArrowheads="1"/>
        </xdr:cNvSpPr>
      </xdr:nvSpPr>
      <xdr:spPr>
        <a:xfrm>
          <a:off x="8848725" y="39909750"/>
          <a:ext cx="0" cy="13430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116</xdr:row>
      <xdr:rowOff>0</xdr:rowOff>
    </xdr:from>
    <xdr:ext cx="428625" cy="95250"/>
    <xdr:sp fLocksText="0">
      <xdr:nvSpPr>
        <xdr:cNvPr id="43" name="Text Box 1"/>
        <xdr:cNvSpPr txBox="1">
          <a:spLocks noChangeArrowheads="1"/>
        </xdr:cNvSpPr>
      </xdr:nvSpPr>
      <xdr:spPr>
        <a:xfrm>
          <a:off x="3914775" y="39909750"/>
          <a:ext cx="4286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0</xdr:colOff>
      <xdr:row>116</xdr:row>
      <xdr:rowOff>133350</xdr:rowOff>
    </xdr:from>
    <xdr:ext cx="0" cy="323850"/>
    <xdr:sp fLocksText="0">
      <xdr:nvSpPr>
        <xdr:cNvPr id="44" name="Text Box 1"/>
        <xdr:cNvSpPr txBox="1">
          <a:spLocks noChangeArrowheads="1"/>
        </xdr:cNvSpPr>
      </xdr:nvSpPr>
      <xdr:spPr>
        <a:xfrm>
          <a:off x="8848725" y="40043100"/>
          <a:ext cx="0" cy="3238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116</xdr:row>
      <xdr:rowOff>0</xdr:rowOff>
    </xdr:from>
    <xdr:ext cx="28575" cy="914400"/>
    <xdr:sp fLocksText="0">
      <xdr:nvSpPr>
        <xdr:cNvPr id="45" name="Text Box 1"/>
        <xdr:cNvSpPr txBox="1">
          <a:spLocks noChangeArrowheads="1"/>
        </xdr:cNvSpPr>
      </xdr:nvSpPr>
      <xdr:spPr>
        <a:xfrm>
          <a:off x="6057900" y="39909750"/>
          <a:ext cx="28575" cy="9144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409575</xdr:colOff>
      <xdr:row>116</xdr:row>
      <xdr:rowOff>104775</xdr:rowOff>
    </xdr:from>
    <xdr:ext cx="0" cy="352425"/>
    <xdr:sp fLocksText="0">
      <xdr:nvSpPr>
        <xdr:cNvPr id="46" name="Text Box 1"/>
        <xdr:cNvSpPr txBox="1">
          <a:spLocks noChangeArrowheads="1"/>
        </xdr:cNvSpPr>
      </xdr:nvSpPr>
      <xdr:spPr>
        <a:xfrm>
          <a:off x="6467475" y="40014525"/>
          <a:ext cx="0" cy="3524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323850</xdr:colOff>
      <xdr:row>176</xdr:row>
      <xdr:rowOff>38100</xdr:rowOff>
    </xdr:from>
    <xdr:ext cx="123825" cy="390525"/>
    <xdr:sp fLocksText="0">
      <xdr:nvSpPr>
        <xdr:cNvPr id="47" name="Text Box 1"/>
        <xdr:cNvSpPr txBox="1">
          <a:spLocks noChangeArrowheads="1"/>
        </xdr:cNvSpPr>
      </xdr:nvSpPr>
      <xdr:spPr>
        <a:xfrm flipV="1">
          <a:off x="5143500" y="60979050"/>
          <a:ext cx="123825" cy="390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287</xdr:row>
      <xdr:rowOff>0</xdr:rowOff>
    </xdr:from>
    <xdr:ext cx="28575" cy="47625"/>
    <xdr:sp fLocksText="0">
      <xdr:nvSpPr>
        <xdr:cNvPr id="48" name="Text Box 1"/>
        <xdr:cNvSpPr txBox="1">
          <a:spLocks noChangeArrowheads="1"/>
        </xdr:cNvSpPr>
      </xdr:nvSpPr>
      <xdr:spPr>
        <a:xfrm>
          <a:off x="6057900" y="1011745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287</xdr:row>
      <xdr:rowOff>0</xdr:rowOff>
    </xdr:from>
    <xdr:ext cx="28575" cy="47625"/>
    <xdr:sp fLocksText="0">
      <xdr:nvSpPr>
        <xdr:cNvPr id="49" name="Text Box 1"/>
        <xdr:cNvSpPr txBox="1">
          <a:spLocks noChangeArrowheads="1"/>
        </xdr:cNvSpPr>
      </xdr:nvSpPr>
      <xdr:spPr>
        <a:xfrm>
          <a:off x="6057900" y="1011745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288</xdr:row>
      <xdr:rowOff>0</xdr:rowOff>
    </xdr:from>
    <xdr:ext cx="428625" cy="76200"/>
    <xdr:sp fLocksText="0">
      <xdr:nvSpPr>
        <xdr:cNvPr id="50" name="Text Box 1"/>
        <xdr:cNvSpPr txBox="1">
          <a:spLocks noChangeArrowheads="1"/>
        </xdr:cNvSpPr>
      </xdr:nvSpPr>
      <xdr:spPr>
        <a:xfrm>
          <a:off x="3914775" y="101479350"/>
          <a:ext cx="4286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288</xdr:row>
      <xdr:rowOff>0</xdr:rowOff>
    </xdr:from>
    <xdr:ext cx="428625" cy="76200"/>
    <xdr:sp fLocksText="0">
      <xdr:nvSpPr>
        <xdr:cNvPr id="51" name="Text Box 1"/>
        <xdr:cNvSpPr txBox="1">
          <a:spLocks noChangeArrowheads="1"/>
        </xdr:cNvSpPr>
      </xdr:nvSpPr>
      <xdr:spPr>
        <a:xfrm>
          <a:off x="3914775" y="101479350"/>
          <a:ext cx="4286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289</xdr:row>
      <xdr:rowOff>0</xdr:rowOff>
    </xdr:from>
    <xdr:ext cx="428625" cy="47625"/>
    <xdr:sp fLocksText="0">
      <xdr:nvSpPr>
        <xdr:cNvPr id="52" name="Text Box 1"/>
        <xdr:cNvSpPr txBox="1">
          <a:spLocks noChangeArrowheads="1"/>
        </xdr:cNvSpPr>
      </xdr:nvSpPr>
      <xdr:spPr>
        <a:xfrm>
          <a:off x="3914775" y="101936550"/>
          <a:ext cx="42862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289</xdr:row>
      <xdr:rowOff>0</xdr:rowOff>
    </xdr:from>
    <xdr:ext cx="428625" cy="47625"/>
    <xdr:sp fLocksText="0">
      <xdr:nvSpPr>
        <xdr:cNvPr id="53" name="Text Box 1"/>
        <xdr:cNvSpPr txBox="1">
          <a:spLocks noChangeArrowheads="1"/>
        </xdr:cNvSpPr>
      </xdr:nvSpPr>
      <xdr:spPr>
        <a:xfrm>
          <a:off x="3914775" y="101936550"/>
          <a:ext cx="42862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288</xdr:row>
      <xdr:rowOff>0</xdr:rowOff>
    </xdr:from>
    <xdr:ext cx="28575" cy="76200"/>
    <xdr:sp fLocksText="0">
      <xdr:nvSpPr>
        <xdr:cNvPr id="54" name="Text Box 1"/>
        <xdr:cNvSpPr txBox="1">
          <a:spLocks noChangeArrowheads="1"/>
        </xdr:cNvSpPr>
      </xdr:nvSpPr>
      <xdr:spPr>
        <a:xfrm>
          <a:off x="6057900" y="101479350"/>
          <a:ext cx="2857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288</xdr:row>
      <xdr:rowOff>0</xdr:rowOff>
    </xdr:from>
    <xdr:ext cx="28575" cy="76200"/>
    <xdr:sp fLocksText="0">
      <xdr:nvSpPr>
        <xdr:cNvPr id="55" name="Text Box 1"/>
        <xdr:cNvSpPr txBox="1">
          <a:spLocks noChangeArrowheads="1"/>
        </xdr:cNvSpPr>
      </xdr:nvSpPr>
      <xdr:spPr>
        <a:xfrm>
          <a:off x="6057900" y="101479350"/>
          <a:ext cx="2857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289</xdr:row>
      <xdr:rowOff>0</xdr:rowOff>
    </xdr:from>
    <xdr:ext cx="28575" cy="47625"/>
    <xdr:sp fLocksText="0">
      <xdr:nvSpPr>
        <xdr:cNvPr id="56" name="Text Box 1"/>
        <xdr:cNvSpPr txBox="1">
          <a:spLocks noChangeArrowheads="1"/>
        </xdr:cNvSpPr>
      </xdr:nvSpPr>
      <xdr:spPr>
        <a:xfrm>
          <a:off x="6057900" y="1019365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723900</xdr:colOff>
      <xdr:row>289</xdr:row>
      <xdr:rowOff>0</xdr:rowOff>
    </xdr:from>
    <xdr:ext cx="28575" cy="47625"/>
    <xdr:sp fLocksText="0">
      <xdr:nvSpPr>
        <xdr:cNvPr id="57" name="Text Box 1"/>
        <xdr:cNvSpPr txBox="1">
          <a:spLocks noChangeArrowheads="1"/>
        </xdr:cNvSpPr>
      </xdr:nvSpPr>
      <xdr:spPr>
        <a:xfrm>
          <a:off x="6057900" y="101936550"/>
          <a:ext cx="2857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114</xdr:row>
      <xdr:rowOff>180975</xdr:rowOff>
    </xdr:from>
    <xdr:ext cx="47625" cy="276225"/>
    <xdr:sp fLocksText="0">
      <xdr:nvSpPr>
        <xdr:cNvPr id="58" name="Text Box 1"/>
        <xdr:cNvSpPr txBox="1">
          <a:spLocks noChangeArrowheads="1"/>
        </xdr:cNvSpPr>
      </xdr:nvSpPr>
      <xdr:spPr>
        <a:xfrm>
          <a:off x="5334000" y="39481125"/>
          <a:ext cx="47625" cy="276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0</xdr:colOff>
      <xdr:row>291</xdr:row>
      <xdr:rowOff>0</xdr:rowOff>
    </xdr:from>
    <xdr:ext cx="0" cy="342900"/>
    <xdr:sp fLocksText="0">
      <xdr:nvSpPr>
        <xdr:cNvPr id="59" name="Text Box 1"/>
        <xdr:cNvSpPr txBox="1">
          <a:spLocks noChangeArrowheads="1"/>
        </xdr:cNvSpPr>
      </xdr:nvSpPr>
      <xdr:spPr>
        <a:xfrm>
          <a:off x="8248650" y="102850950"/>
          <a:ext cx="0"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291</xdr:row>
      <xdr:rowOff>0</xdr:rowOff>
    </xdr:from>
    <xdr:ext cx="428625" cy="76200"/>
    <xdr:sp fLocksText="0">
      <xdr:nvSpPr>
        <xdr:cNvPr id="60" name="Text Box 1"/>
        <xdr:cNvSpPr txBox="1">
          <a:spLocks noChangeArrowheads="1"/>
        </xdr:cNvSpPr>
      </xdr:nvSpPr>
      <xdr:spPr>
        <a:xfrm>
          <a:off x="3914775" y="102850950"/>
          <a:ext cx="4286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0" cy="76200"/>
    <xdr:sp fLocksText="0">
      <xdr:nvSpPr>
        <xdr:cNvPr id="61" name="Text Box 1"/>
        <xdr:cNvSpPr txBox="1">
          <a:spLocks noChangeArrowheads="1"/>
        </xdr:cNvSpPr>
      </xdr:nvSpPr>
      <xdr:spPr>
        <a:xfrm>
          <a:off x="5334000" y="102850950"/>
          <a:ext cx="0"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291</xdr:row>
      <xdr:rowOff>0</xdr:rowOff>
    </xdr:from>
    <xdr:ext cx="428625" cy="342900"/>
    <xdr:sp fLocksText="0">
      <xdr:nvSpPr>
        <xdr:cNvPr id="62" name="Text Box 1"/>
        <xdr:cNvSpPr txBox="1">
          <a:spLocks noChangeArrowheads="1"/>
        </xdr:cNvSpPr>
      </xdr:nvSpPr>
      <xdr:spPr>
        <a:xfrm>
          <a:off x="3914775" y="102850950"/>
          <a:ext cx="428625" cy="3429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0" cy="76200"/>
    <xdr:sp fLocksText="0">
      <xdr:nvSpPr>
        <xdr:cNvPr id="63" name="Text Box 1"/>
        <xdr:cNvSpPr txBox="1">
          <a:spLocks noChangeArrowheads="1"/>
        </xdr:cNvSpPr>
      </xdr:nvSpPr>
      <xdr:spPr>
        <a:xfrm>
          <a:off x="5334000" y="102850950"/>
          <a:ext cx="0"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0" cy="76200"/>
    <xdr:sp fLocksText="0">
      <xdr:nvSpPr>
        <xdr:cNvPr id="64" name="Text Box 1"/>
        <xdr:cNvSpPr txBox="1">
          <a:spLocks noChangeArrowheads="1"/>
        </xdr:cNvSpPr>
      </xdr:nvSpPr>
      <xdr:spPr>
        <a:xfrm>
          <a:off x="5334000" y="102850950"/>
          <a:ext cx="0"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291</xdr:row>
      <xdr:rowOff>0</xdr:rowOff>
    </xdr:from>
    <xdr:ext cx="533400" cy="76200"/>
    <xdr:sp fLocksText="0">
      <xdr:nvSpPr>
        <xdr:cNvPr id="65" name="Text Box 1"/>
        <xdr:cNvSpPr txBox="1">
          <a:spLocks noChangeArrowheads="1"/>
        </xdr:cNvSpPr>
      </xdr:nvSpPr>
      <xdr:spPr>
        <a:xfrm>
          <a:off x="3914775" y="102850950"/>
          <a:ext cx="533400"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47625" cy="76200"/>
    <xdr:sp fLocksText="0">
      <xdr:nvSpPr>
        <xdr:cNvPr id="66" name="Text Box 1"/>
        <xdr:cNvSpPr txBox="1">
          <a:spLocks noChangeArrowheads="1"/>
        </xdr:cNvSpPr>
      </xdr:nvSpPr>
      <xdr:spPr>
        <a:xfrm>
          <a:off x="5334000" y="102850950"/>
          <a:ext cx="476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47625" cy="76200"/>
    <xdr:sp fLocksText="0">
      <xdr:nvSpPr>
        <xdr:cNvPr id="67" name="Text Box 1"/>
        <xdr:cNvSpPr txBox="1">
          <a:spLocks noChangeArrowheads="1"/>
        </xdr:cNvSpPr>
      </xdr:nvSpPr>
      <xdr:spPr>
        <a:xfrm>
          <a:off x="5334000" y="102850950"/>
          <a:ext cx="476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514350</xdr:colOff>
      <xdr:row>291</xdr:row>
      <xdr:rowOff>0</xdr:rowOff>
    </xdr:from>
    <xdr:ext cx="47625" cy="76200"/>
    <xdr:sp fLocksText="0">
      <xdr:nvSpPr>
        <xdr:cNvPr id="68" name="Text Box 1"/>
        <xdr:cNvSpPr txBox="1">
          <a:spLocks noChangeArrowheads="1"/>
        </xdr:cNvSpPr>
      </xdr:nvSpPr>
      <xdr:spPr>
        <a:xfrm>
          <a:off x="5334000" y="102850950"/>
          <a:ext cx="476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781050</xdr:colOff>
      <xdr:row>116</xdr:row>
      <xdr:rowOff>0</xdr:rowOff>
    </xdr:from>
    <xdr:ext cx="0" cy="133350"/>
    <xdr:sp fLocksText="0">
      <xdr:nvSpPr>
        <xdr:cNvPr id="69" name="Text Box 1"/>
        <xdr:cNvSpPr txBox="1">
          <a:spLocks noChangeArrowheads="1"/>
        </xdr:cNvSpPr>
      </xdr:nvSpPr>
      <xdr:spPr>
        <a:xfrm>
          <a:off x="7400925" y="39909750"/>
          <a:ext cx="0" cy="1333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495300</xdr:colOff>
      <xdr:row>116</xdr:row>
      <xdr:rowOff>66675</xdr:rowOff>
    </xdr:from>
    <xdr:ext cx="47625" cy="47625"/>
    <xdr:sp fLocksText="0">
      <xdr:nvSpPr>
        <xdr:cNvPr id="70" name="Text Box 1"/>
        <xdr:cNvSpPr txBox="1">
          <a:spLocks noChangeArrowheads="1"/>
        </xdr:cNvSpPr>
      </xdr:nvSpPr>
      <xdr:spPr>
        <a:xfrm>
          <a:off x="5829300" y="39976425"/>
          <a:ext cx="4762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304800</xdr:colOff>
      <xdr:row>107</xdr:row>
      <xdr:rowOff>66675</xdr:rowOff>
    </xdr:from>
    <xdr:ext cx="1762125" cy="542925"/>
    <xdr:sp fLocksText="0">
      <xdr:nvSpPr>
        <xdr:cNvPr id="71" name="Text Box 1"/>
        <xdr:cNvSpPr txBox="1">
          <a:spLocks noChangeArrowheads="1"/>
        </xdr:cNvSpPr>
      </xdr:nvSpPr>
      <xdr:spPr>
        <a:xfrm flipH="1">
          <a:off x="6924675" y="37233225"/>
          <a:ext cx="1762125" cy="542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466725</xdr:colOff>
      <xdr:row>116</xdr:row>
      <xdr:rowOff>123825</xdr:rowOff>
    </xdr:from>
    <xdr:ext cx="47625" cy="47625"/>
    <xdr:sp fLocksText="0">
      <xdr:nvSpPr>
        <xdr:cNvPr id="72" name="Text Box 1"/>
        <xdr:cNvSpPr txBox="1">
          <a:spLocks noChangeArrowheads="1"/>
        </xdr:cNvSpPr>
      </xdr:nvSpPr>
      <xdr:spPr>
        <a:xfrm>
          <a:off x="5800725" y="40033575"/>
          <a:ext cx="47625" cy="47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1">
      <pane ySplit="6" topLeftCell="A7" activePane="bottomLeft" state="frozen"/>
      <selection pane="topLeft" activeCell="A1" sqref="A1"/>
      <selection pane="bottomLeft" activeCell="R17" sqref="R17"/>
    </sheetView>
  </sheetViews>
  <sheetFormatPr defaultColWidth="9.00390625" defaultRowHeight="14.25"/>
  <cols>
    <col min="1" max="1" width="3.75390625" style="14" customWidth="1"/>
    <col min="2" max="2" width="12.25390625" style="14" customWidth="1"/>
    <col min="3" max="3" width="8.125" style="14" customWidth="1"/>
    <col min="4" max="4" width="5.125" style="14" customWidth="1"/>
    <col min="5" max="5" width="10.125" style="14" customWidth="1"/>
    <col min="6" max="6" width="4.125" style="14" customWidth="1"/>
    <col min="7" max="7" width="6.625" style="14" customWidth="1"/>
    <col min="8" max="8" width="3.75390625" style="14" customWidth="1"/>
    <col min="9" max="9" width="7.25390625" style="14" customWidth="1"/>
    <col min="10" max="10" width="4.375" style="14" customWidth="1"/>
    <col min="11" max="11" width="8.125" style="14" customWidth="1"/>
    <col min="12" max="12" width="3.75390625" style="14" customWidth="1"/>
    <col min="13" max="13" width="6.50390625" style="14" customWidth="1"/>
    <col min="14" max="14" width="4.00390625" style="14" customWidth="1"/>
    <col min="15" max="15" width="6.50390625" style="14" customWidth="1"/>
    <col min="16" max="16" width="10.625" style="18" customWidth="1"/>
    <col min="17" max="16384" width="9.00390625" style="18" customWidth="1"/>
  </cols>
  <sheetData>
    <row r="1" spans="1:2" ht="24" customHeight="1">
      <c r="A1" s="174" t="s">
        <v>2054</v>
      </c>
      <c r="B1" s="175"/>
    </row>
    <row r="2" spans="1:16" ht="20.25">
      <c r="A2" s="176" t="s">
        <v>2229</v>
      </c>
      <c r="B2" s="176"/>
      <c r="C2" s="176"/>
      <c r="D2" s="176"/>
      <c r="E2" s="176"/>
      <c r="F2" s="176"/>
      <c r="G2" s="176"/>
      <c r="H2" s="176"/>
      <c r="I2" s="176"/>
      <c r="J2" s="176"/>
      <c r="K2" s="176"/>
      <c r="L2" s="176"/>
      <c r="M2" s="176"/>
      <c r="N2" s="176"/>
      <c r="O2" s="176"/>
      <c r="P2" s="176"/>
    </row>
    <row r="3" spans="1:16" ht="15.75" customHeight="1">
      <c r="A3" s="177" t="s">
        <v>2822</v>
      </c>
      <c r="B3" s="178"/>
      <c r="C3" s="178"/>
      <c r="D3" s="178"/>
      <c r="E3" s="178"/>
      <c r="F3" s="178"/>
      <c r="G3" s="178"/>
      <c r="H3" s="178"/>
      <c r="I3" s="178"/>
      <c r="J3" s="178"/>
      <c r="K3" s="178"/>
      <c r="L3" s="178"/>
      <c r="M3" s="178"/>
      <c r="N3" s="178"/>
      <c r="O3" s="178"/>
      <c r="P3" s="178"/>
    </row>
    <row r="4" spans="1:16" ht="17.25" customHeight="1">
      <c r="A4" s="179" t="s">
        <v>0</v>
      </c>
      <c r="B4" s="169" t="s">
        <v>2055</v>
      </c>
      <c r="C4" s="169" t="s">
        <v>34</v>
      </c>
      <c r="D4" s="182" t="s">
        <v>2228</v>
      </c>
      <c r="E4" s="183"/>
      <c r="F4" s="183"/>
      <c r="G4" s="183"/>
      <c r="H4" s="183"/>
      <c r="I4" s="183"/>
      <c r="J4" s="183"/>
      <c r="K4" s="183"/>
      <c r="L4" s="183"/>
      <c r="M4" s="183"/>
      <c r="N4" s="183"/>
      <c r="O4" s="184"/>
      <c r="P4" s="169" t="s">
        <v>2056</v>
      </c>
    </row>
    <row r="5" spans="1:16" s="14" customFormat="1" ht="68.25" customHeight="1">
      <c r="A5" s="180"/>
      <c r="B5" s="169"/>
      <c r="C5" s="169"/>
      <c r="D5" s="169" t="s">
        <v>2057</v>
      </c>
      <c r="E5" s="169" t="s">
        <v>2058</v>
      </c>
      <c r="F5" s="173" t="s">
        <v>2253</v>
      </c>
      <c r="G5" s="173"/>
      <c r="H5" s="173" t="s">
        <v>2256</v>
      </c>
      <c r="I5" s="173"/>
      <c r="J5" s="173" t="s">
        <v>2257</v>
      </c>
      <c r="K5" s="173"/>
      <c r="L5" s="173" t="s">
        <v>2255</v>
      </c>
      <c r="M5" s="173"/>
      <c r="N5" s="173" t="s">
        <v>2258</v>
      </c>
      <c r="O5" s="173"/>
      <c r="P5" s="169"/>
    </row>
    <row r="6" spans="1:16" s="14" customFormat="1" ht="52.5" customHeight="1">
      <c r="A6" s="181"/>
      <c r="B6" s="169"/>
      <c r="C6" s="169"/>
      <c r="D6" s="169"/>
      <c r="E6" s="169"/>
      <c r="F6" s="107" t="s">
        <v>2059</v>
      </c>
      <c r="G6" s="107" t="s">
        <v>2060</v>
      </c>
      <c r="H6" s="107" t="s">
        <v>2059</v>
      </c>
      <c r="I6" s="107" t="s">
        <v>2060</v>
      </c>
      <c r="J6" s="107" t="s">
        <v>2059</v>
      </c>
      <c r="K6" s="107" t="s">
        <v>2060</v>
      </c>
      <c r="L6" s="107" t="s">
        <v>2059</v>
      </c>
      <c r="M6" s="107" t="s">
        <v>2060</v>
      </c>
      <c r="N6" s="107" t="s">
        <v>2059</v>
      </c>
      <c r="O6" s="107" t="s">
        <v>2060</v>
      </c>
      <c r="P6" s="169"/>
    </row>
    <row r="7" spans="1:16" s="14" customFormat="1" ht="12">
      <c r="A7" s="15">
        <v>1</v>
      </c>
      <c r="B7" s="15" t="s">
        <v>9</v>
      </c>
      <c r="C7" s="19"/>
      <c r="D7" s="99">
        <f>F7+H7+J7+L7+N7</f>
        <v>24</v>
      </c>
      <c r="E7" s="129">
        <f>G7+I7+K7+M7+O7</f>
        <v>2296.6</v>
      </c>
      <c r="F7" s="123">
        <v>2</v>
      </c>
      <c r="G7" s="124">
        <v>64.6</v>
      </c>
      <c r="H7" s="123">
        <v>11</v>
      </c>
      <c r="I7" s="124">
        <v>27.5</v>
      </c>
      <c r="J7" s="123">
        <v>10</v>
      </c>
      <c r="K7" s="124">
        <f>2184.5</f>
        <v>2184.5</v>
      </c>
      <c r="L7" s="124"/>
      <c r="M7" s="124"/>
      <c r="N7" s="139">
        <v>1</v>
      </c>
      <c r="O7" s="124">
        <v>20</v>
      </c>
      <c r="P7" s="15"/>
    </row>
    <row r="8" spans="1:16" s="14" customFormat="1" ht="12">
      <c r="A8" s="15">
        <v>2</v>
      </c>
      <c r="B8" s="15" t="s">
        <v>10</v>
      </c>
      <c r="C8" s="19"/>
      <c r="D8" s="99">
        <f aca="true" t="shared" si="0" ref="D8:D22">F8+H8+J8+L8+N8</f>
        <v>26</v>
      </c>
      <c r="E8" s="129">
        <f aca="true" t="shared" si="1" ref="E8:E22">G8+I8+K8+M8+O8</f>
        <v>2335.8</v>
      </c>
      <c r="F8" s="123"/>
      <c r="G8" s="124"/>
      <c r="H8" s="123">
        <v>10</v>
      </c>
      <c r="I8" s="124">
        <v>24</v>
      </c>
      <c r="J8" s="123">
        <v>15</v>
      </c>
      <c r="K8" s="124">
        <f>2296.8</f>
        <v>2296.8</v>
      </c>
      <c r="L8" s="124"/>
      <c r="M8" s="124"/>
      <c r="N8" s="139">
        <v>1</v>
      </c>
      <c r="O8" s="124">
        <v>15</v>
      </c>
      <c r="P8" s="15"/>
    </row>
    <row r="9" spans="1:16" s="14" customFormat="1" ht="12">
      <c r="A9" s="15">
        <v>3</v>
      </c>
      <c r="B9" s="15" t="s">
        <v>11</v>
      </c>
      <c r="C9" s="19"/>
      <c r="D9" s="99">
        <f t="shared" si="0"/>
        <v>13</v>
      </c>
      <c r="E9" s="129">
        <f t="shared" si="1"/>
        <v>1144.8</v>
      </c>
      <c r="F9" s="123"/>
      <c r="G9" s="124"/>
      <c r="H9" s="123">
        <v>9</v>
      </c>
      <c r="I9" s="124">
        <v>22.5</v>
      </c>
      <c r="J9" s="123">
        <v>3</v>
      </c>
      <c r="K9" s="131">
        <f>1107.3</f>
        <v>1107.3</v>
      </c>
      <c r="L9" s="135"/>
      <c r="M9" s="135"/>
      <c r="N9" s="139">
        <v>1</v>
      </c>
      <c r="O9" s="135">
        <v>15</v>
      </c>
      <c r="P9" s="15"/>
    </row>
    <row r="10" spans="1:16" s="14" customFormat="1" ht="12">
      <c r="A10" s="15">
        <v>4</v>
      </c>
      <c r="B10" s="15" t="s">
        <v>12</v>
      </c>
      <c r="C10" s="19"/>
      <c r="D10" s="99">
        <f t="shared" si="0"/>
        <v>14</v>
      </c>
      <c r="E10" s="129">
        <f t="shared" si="1"/>
        <v>1071.5</v>
      </c>
      <c r="F10" s="123"/>
      <c r="G10" s="124"/>
      <c r="H10" s="123">
        <v>10</v>
      </c>
      <c r="I10" s="124">
        <v>25.5</v>
      </c>
      <c r="J10" s="123">
        <v>3</v>
      </c>
      <c r="K10" s="124">
        <f>1026</f>
        <v>1026</v>
      </c>
      <c r="L10" s="124"/>
      <c r="M10" s="124"/>
      <c r="N10" s="139">
        <v>1</v>
      </c>
      <c r="O10" s="124">
        <v>20</v>
      </c>
      <c r="P10" s="15"/>
    </row>
    <row r="11" spans="1:16" s="14" customFormat="1" ht="12">
      <c r="A11" s="15">
        <v>5</v>
      </c>
      <c r="B11" s="22" t="s">
        <v>13</v>
      </c>
      <c r="C11" s="19"/>
      <c r="D11" s="99">
        <f t="shared" si="0"/>
        <v>18</v>
      </c>
      <c r="E11" s="129">
        <f t="shared" si="1"/>
        <v>1562.6</v>
      </c>
      <c r="F11" s="123"/>
      <c r="G11" s="124"/>
      <c r="H11" s="123">
        <v>14</v>
      </c>
      <c r="I11" s="124">
        <v>36.5</v>
      </c>
      <c r="J11" s="123">
        <v>3</v>
      </c>
      <c r="K11" s="124">
        <f>1511.1</f>
        <v>1511.1</v>
      </c>
      <c r="L11" s="124"/>
      <c r="M11" s="124"/>
      <c r="N11" s="139">
        <v>1</v>
      </c>
      <c r="O11" s="124">
        <v>15</v>
      </c>
      <c r="P11" s="15"/>
    </row>
    <row r="12" spans="1:16" s="14" customFormat="1" ht="12">
      <c r="A12" s="15">
        <v>6</v>
      </c>
      <c r="B12" s="15" t="s">
        <v>14</v>
      </c>
      <c r="C12" s="19"/>
      <c r="D12" s="99">
        <f t="shared" si="0"/>
        <v>48</v>
      </c>
      <c r="E12" s="129">
        <f t="shared" si="1"/>
        <v>2556.5</v>
      </c>
      <c r="F12" s="123"/>
      <c r="G12" s="124"/>
      <c r="H12" s="123">
        <v>24</v>
      </c>
      <c r="I12" s="124">
        <v>68.5</v>
      </c>
      <c r="J12" s="123">
        <v>23</v>
      </c>
      <c r="K12" s="124">
        <f>2473</f>
        <v>2473</v>
      </c>
      <c r="L12" s="124"/>
      <c r="M12" s="124"/>
      <c r="N12" s="139">
        <v>1</v>
      </c>
      <c r="O12" s="124">
        <v>15</v>
      </c>
      <c r="P12" s="15"/>
    </row>
    <row r="13" spans="1:16" s="14" customFormat="1" ht="12">
      <c r="A13" s="15">
        <v>7</v>
      </c>
      <c r="B13" s="15" t="s">
        <v>15</v>
      </c>
      <c r="C13" s="19"/>
      <c r="D13" s="99">
        <f t="shared" si="0"/>
        <v>23</v>
      </c>
      <c r="E13" s="129">
        <f t="shared" si="1"/>
        <v>1499.2</v>
      </c>
      <c r="F13" s="123"/>
      <c r="G13" s="124"/>
      <c r="H13" s="123">
        <v>9</v>
      </c>
      <c r="I13" s="124">
        <v>39</v>
      </c>
      <c r="J13" s="123">
        <v>12</v>
      </c>
      <c r="K13" s="124">
        <f>1355.7</f>
        <v>1355.7</v>
      </c>
      <c r="L13" s="139">
        <v>1</v>
      </c>
      <c r="M13" s="124">
        <v>104.5</v>
      </c>
      <c r="N13" s="139">
        <v>1</v>
      </c>
      <c r="O13" s="124">
        <v>0</v>
      </c>
      <c r="P13" s="15"/>
    </row>
    <row r="14" spans="1:16" s="14" customFormat="1" ht="12">
      <c r="A14" s="15">
        <v>8</v>
      </c>
      <c r="B14" s="15" t="s">
        <v>29</v>
      </c>
      <c r="C14" s="19"/>
      <c r="D14" s="99">
        <f t="shared" si="0"/>
        <v>31</v>
      </c>
      <c r="E14" s="129">
        <f t="shared" si="1"/>
        <v>2828.6</v>
      </c>
      <c r="F14" s="123">
        <v>2</v>
      </c>
      <c r="G14" s="124">
        <v>122.5</v>
      </c>
      <c r="H14" s="123">
        <v>9</v>
      </c>
      <c r="I14" s="124">
        <v>21.5</v>
      </c>
      <c r="J14" s="123">
        <v>19</v>
      </c>
      <c r="K14" s="124">
        <f>2669.6</f>
        <v>2669.6</v>
      </c>
      <c r="L14" s="124"/>
      <c r="M14" s="124"/>
      <c r="N14" s="139">
        <v>1</v>
      </c>
      <c r="O14" s="124">
        <v>15</v>
      </c>
      <c r="P14" s="15"/>
    </row>
    <row r="15" spans="1:16" s="14" customFormat="1" ht="12">
      <c r="A15" s="15">
        <v>9</v>
      </c>
      <c r="B15" s="15" t="s">
        <v>16</v>
      </c>
      <c r="C15" s="19"/>
      <c r="D15" s="99">
        <f t="shared" si="0"/>
        <v>19</v>
      </c>
      <c r="E15" s="129">
        <f t="shared" si="1"/>
        <v>1218.7</v>
      </c>
      <c r="F15" s="123">
        <v>2</v>
      </c>
      <c r="G15" s="124">
        <v>-75</v>
      </c>
      <c r="H15" s="123">
        <v>6</v>
      </c>
      <c r="I15" s="124">
        <v>16.5</v>
      </c>
      <c r="J15" s="123">
        <v>10</v>
      </c>
      <c r="K15" s="124">
        <f>1257.2</f>
        <v>1257.2</v>
      </c>
      <c r="L15" s="124"/>
      <c r="M15" s="124"/>
      <c r="N15" s="139">
        <v>1</v>
      </c>
      <c r="O15" s="124">
        <v>20</v>
      </c>
      <c r="P15" s="15"/>
    </row>
    <row r="16" spans="1:16" s="14" customFormat="1" ht="12">
      <c r="A16" s="15">
        <v>10</v>
      </c>
      <c r="B16" s="15" t="s">
        <v>17</v>
      </c>
      <c r="C16" s="19"/>
      <c r="D16" s="99">
        <f t="shared" si="0"/>
        <v>12</v>
      </c>
      <c r="E16" s="129">
        <f t="shared" si="1"/>
        <v>893</v>
      </c>
      <c r="F16" s="123">
        <v>2</v>
      </c>
      <c r="G16" s="124">
        <v>38.5</v>
      </c>
      <c r="H16" s="123">
        <v>4</v>
      </c>
      <c r="I16" s="124">
        <v>6</v>
      </c>
      <c r="J16" s="123">
        <v>6</v>
      </c>
      <c r="K16" s="124">
        <f>848.5</f>
        <v>848.5</v>
      </c>
      <c r="L16" s="124"/>
      <c r="M16" s="124"/>
      <c r="N16" s="139"/>
      <c r="O16" s="124"/>
      <c r="P16" s="15"/>
    </row>
    <row r="17" spans="1:16" s="14" customFormat="1" ht="24">
      <c r="A17" s="15">
        <v>11</v>
      </c>
      <c r="B17" s="15" t="s">
        <v>18</v>
      </c>
      <c r="C17" s="19"/>
      <c r="D17" s="99">
        <f t="shared" si="0"/>
        <v>3</v>
      </c>
      <c r="E17" s="129">
        <f t="shared" si="1"/>
        <v>344.6</v>
      </c>
      <c r="F17" s="123"/>
      <c r="G17" s="124"/>
      <c r="H17" s="123"/>
      <c r="I17" s="124"/>
      <c r="J17" s="123">
        <v>3</v>
      </c>
      <c r="K17" s="124">
        <f>344.6</f>
        <v>344.6</v>
      </c>
      <c r="L17" s="139"/>
      <c r="M17" s="124"/>
      <c r="N17" s="139"/>
      <c r="O17" s="124"/>
      <c r="P17" s="15"/>
    </row>
    <row r="18" spans="1:16" s="14" customFormat="1" ht="12">
      <c r="A18" s="15">
        <v>12</v>
      </c>
      <c r="B18" s="15" t="s">
        <v>19</v>
      </c>
      <c r="C18" s="19"/>
      <c r="D18" s="99">
        <f t="shared" si="0"/>
        <v>19</v>
      </c>
      <c r="E18" s="129">
        <f t="shared" si="1"/>
        <v>1548.7</v>
      </c>
      <c r="F18" s="123">
        <v>1</v>
      </c>
      <c r="G18" s="124">
        <v>117</v>
      </c>
      <c r="H18" s="123">
        <v>1</v>
      </c>
      <c r="I18" s="124">
        <v>25.5</v>
      </c>
      <c r="J18" s="123">
        <v>15</v>
      </c>
      <c r="K18" s="124">
        <f>1353.3</f>
        <v>1353.3</v>
      </c>
      <c r="L18" s="139">
        <v>1</v>
      </c>
      <c r="M18" s="124">
        <v>32.9</v>
      </c>
      <c r="N18" s="139">
        <v>1</v>
      </c>
      <c r="O18" s="124">
        <v>20</v>
      </c>
      <c r="P18" s="15"/>
    </row>
    <row r="19" spans="1:16" s="14" customFormat="1" ht="24">
      <c r="A19" s="15">
        <v>13</v>
      </c>
      <c r="B19" s="15" t="s">
        <v>2061</v>
      </c>
      <c r="C19" s="19"/>
      <c r="D19" s="99">
        <f t="shared" si="0"/>
        <v>16</v>
      </c>
      <c r="E19" s="129">
        <f t="shared" si="1"/>
        <v>1456.4</v>
      </c>
      <c r="F19" s="123">
        <v>2</v>
      </c>
      <c r="G19" s="124">
        <v>73.4</v>
      </c>
      <c r="H19" s="123"/>
      <c r="I19" s="124"/>
      <c r="J19" s="123">
        <v>13</v>
      </c>
      <c r="K19" s="124">
        <f>1368</f>
        <v>1368</v>
      </c>
      <c r="L19" s="124"/>
      <c r="M19" s="124"/>
      <c r="N19" s="139">
        <v>1</v>
      </c>
      <c r="O19" s="124">
        <v>15</v>
      </c>
      <c r="P19" s="15"/>
    </row>
    <row r="20" spans="1:16" s="14" customFormat="1" ht="24">
      <c r="A20" s="15">
        <v>14</v>
      </c>
      <c r="B20" s="15" t="s">
        <v>35</v>
      </c>
      <c r="C20" s="19"/>
      <c r="D20" s="99">
        <f t="shared" si="0"/>
        <v>3</v>
      </c>
      <c r="E20" s="129">
        <f t="shared" si="1"/>
        <v>330.8</v>
      </c>
      <c r="F20" s="123"/>
      <c r="G20" s="124"/>
      <c r="H20" s="123"/>
      <c r="I20" s="124"/>
      <c r="J20" s="123">
        <v>2</v>
      </c>
      <c r="K20" s="124">
        <v>315.8</v>
      </c>
      <c r="L20" s="124"/>
      <c r="M20" s="124"/>
      <c r="N20" s="139">
        <v>1</v>
      </c>
      <c r="O20" s="124">
        <v>15</v>
      </c>
      <c r="P20" s="15"/>
    </row>
    <row r="21" spans="1:16" s="14" customFormat="1" ht="24">
      <c r="A21" s="15">
        <v>15</v>
      </c>
      <c r="B21" s="25" t="s">
        <v>43</v>
      </c>
      <c r="C21" s="19"/>
      <c r="D21" s="99">
        <f t="shared" si="0"/>
        <v>3</v>
      </c>
      <c r="E21" s="129">
        <f t="shared" si="1"/>
        <v>88.2</v>
      </c>
      <c r="F21" s="123"/>
      <c r="G21" s="124"/>
      <c r="H21" s="123"/>
      <c r="I21" s="124"/>
      <c r="J21" s="123">
        <v>2</v>
      </c>
      <c r="K21" s="124">
        <v>88.2</v>
      </c>
      <c r="L21" s="124"/>
      <c r="M21" s="124"/>
      <c r="N21" s="139">
        <v>1</v>
      </c>
      <c r="O21" s="124"/>
      <c r="P21" s="15"/>
    </row>
    <row r="22" spans="1:16" s="14" customFormat="1" ht="48">
      <c r="A22" s="15">
        <v>16</v>
      </c>
      <c r="B22" s="24" t="s">
        <v>2062</v>
      </c>
      <c r="C22" s="19"/>
      <c r="D22" s="99">
        <f t="shared" si="0"/>
        <v>1</v>
      </c>
      <c r="E22" s="129">
        <f t="shared" si="1"/>
        <v>0</v>
      </c>
      <c r="F22" s="124"/>
      <c r="G22" s="124"/>
      <c r="H22" s="124"/>
      <c r="I22" s="124"/>
      <c r="J22" s="123"/>
      <c r="K22" s="124"/>
      <c r="L22" s="124"/>
      <c r="M22" s="124"/>
      <c r="N22" s="139">
        <v>1</v>
      </c>
      <c r="O22" s="124"/>
      <c r="P22" s="15"/>
    </row>
    <row r="23" spans="1:16" s="14" customFormat="1" ht="12">
      <c r="A23" s="170" t="s">
        <v>36</v>
      </c>
      <c r="B23" s="170"/>
      <c r="C23" s="172"/>
      <c r="D23" s="137">
        <f>SUM(D7:D22)</f>
        <v>273</v>
      </c>
      <c r="E23" s="137">
        <f>SUM(E7:E22)</f>
        <v>21176</v>
      </c>
      <c r="F23" s="137">
        <f>SUM(F7:F22)</f>
        <v>11</v>
      </c>
      <c r="G23" s="134">
        <f>SUM(G7:G22)</f>
        <v>341</v>
      </c>
      <c r="H23" s="134">
        <f aca="true" t="shared" si="2" ref="H23:O23">SUM(H7:H22)</f>
        <v>107</v>
      </c>
      <c r="I23" s="134">
        <f t="shared" si="2"/>
        <v>313</v>
      </c>
      <c r="J23" s="134">
        <f t="shared" si="2"/>
        <v>139</v>
      </c>
      <c r="K23" s="134">
        <f t="shared" si="2"/>
        <v>20199.600000000002</v>
      </c>
      <c r="L23" s="137">
        <f t="shared" si="2"/>
        <v>2</v>
      </c>
      <c r="M23" s="137">
        <f t="shared" si="2"/>
        <v>137.4</v>
      </c>
      <c r="N23" s="137">
        <f t="shared" si="2"/>
        <v>14</v>
      </c>
      <c r="O23" s="137">
        <f t="shared" si="2"/>
        <v>185</v>
      </c>
      <c r="P23" s="21"/>
    </row>
    <row r="24" spans="1:16" s="14" customFormat="1" ht="24">
      <c r="A24" s="15">
        <v>17</v>
      </c>
      <c r="B24" s="26" t="s">
        <v>6</v>
      </c>
      <c r="C24" s="27"/>
      <c r="D24" s="27">
        <f>F24+H24+J24+L24+N24</f>
        <v>125</v>
      </c>
      <c r="E24" s="27">
        <f>G24+I24+K24+M24+O24</f>
        <v>619</v>
      </c>
      <c r="F24" s="27">
        <v>8</v>
      </c>
      <c r="G24" s="27">
        <v>106.5</v>
      </c>
      <c r="H24" s="27">
        <v>115</v>
      </c>
      <c r="I24" s="121">
        <v>412.5</v>
      </c>
      <c r="J24" s="27">
        <v>2</v>
      </c>
      <c r="K24" s="27">
        <v>100</v>
      </c>
      <c r="L24" s="27"/>
      <c r="M24" s="27"/>
      <c r="N24" s="27"/>
      <c r="O24" s="27"/>
      <c r="P24" s="109" t="s">
        <v>2063</v>
      </c>
    </row>
    <row r="25" spans="1:16" s="14" customFormat="1" ht="24">
      <c r="A25" s="15">
        <v>18</v>
      </c>
      <c r="B25" s="26" t="s">
        <v>7</v>
      </c>
      <c r="C25" s="27"/>
      <c r="D25" s="27">
        <f aca="true" t="shared" si="3" ref="D25:D55">F25+H25+J25+L25+N25</f>
        <v>30</v>
      </c>
      <c r="E25" s="27">
        <f aca="true" t="shared" si="4" ref="E25:E55">G25+I25+K25+M25+O25</f>
        <v>112</v>
      </c>
      <c r="F25" s="27"/>
      <c r="G25" s="27"/>
      <c r="H25" s="27">
        <v>28</v>
      </c>
      <c r="I25" s="121">
        <v>92</v>
      </c>
      <c r="J25" s="27">
        <v>2</v>
      </c>
      <c r="K25" s="27">
        <v>20</v>
      </c>
      <c r="L25" s="27"/>
      <c r="M25" s="27"/>
      <c r="N25" s="27"/>
      <c r="O25" s="27"/>
      <c r="P25" s="109" t="s">
        <v>2063</v>
      </c>
    </row>
    <row r="26" spans="1:16" s="14" customFormat="1" ht="24">
      <c r="A26" s="15">
        <v>19</v>
      </c>
      <c r="B26" s="26" t="s">
        <v>37</v>
      </c>
      <c r="C26" s="27"/>
      <c r="D26" s="27">
        <f t="shared" si="3"/>
        <v>20</v>
      </c>
      <c r="E26" s="27">
        <f t="shared" si="4"/>
        <v>88.5</v>
      </c>
      <c r="F26" s="27"/>
      <c r="G26" s="27"/>
      <c r="H26" s="27">
        <v>18</v>
      </c>
      <c r="I26" s="121">
        <v>68.5</v>
      </c>
      <c r="J26" s="27">
        <v>2</v>
      </c>
      <c r="K26" s="27">
        <v>20</v>
      </c>
      <c r="L26" s="27"/>
      <c r="M26" s="27"/>
      <c r="N26" s="27"/>
      <c r="O26" s="27"/>
      <c r="P26" s="109" t="s">
        <v>2063</v>
      </c>
    </row>
    <row r="27" spans="1:16" s="14" customFormat="1" ht="24">
      <c r="A27" s="15">
        <v>20</v>
      </c>
      <c r="B27" s="26" t="s">
        <v>5</v>
      </c>
      <c r="C27" s="27"/>
      <c r="D27" s="27">
        <f t="shared" si="3"/>
        <v>14</v>
      </c>
      <c r="E27" s="27">
        <f t="shared" si="4"/>
        <v>76</v>
      </c>
      <c r="F27" s="27"/>
      <c r="G27" s="27"/>
      <c r="H27" s="27">
        <v>14</v>
      </c>
      <c r="I27" s="121">
        <v>76</v>
      </c>
      <c r="J27" s="27"/>
      <c r="K27" s="27"/>
      <c r="L27" s="27"/>
      <c r="M27" s="27"/>
      <c r="N27" s="27"/>
      <c r="O27" s="27"/>
      <c r="P27" s="109" t="s">
        <v>2063</v>
      </c>
    </row>
    <row r="28" spans="1:16" s="14" customFormat="1" ht="24">
      <c r="A28" s="15">
        <v>21</v>
      </c>
      <c r="B28" s="94" t="s">
        <v>28</v>
      </c>
      <c r="C28" s="19"/>
      <c r="D28" s="27">
        <f t="shared" si="3"/>
        <v>2</v>
      </c>
      <c r="E28" s="27">
        <f t="shared" si="4"/>
        <v>12.5</v>
      </c>
      <c r="F28" s="19"/>
      <c r="G28" s="19"/>
      <c r="H28" s="19">
        <v>2</v>
      </c>
      <c r="I28" s="19">
        <v>12.5</v>
      </c>
      <c r="J28" s="19"/>
      <c r="K28" s="19"/>
      <c r="L28" s="19"/>
      <c r="M28" s="19"/>
      <c r="N28" s="19"/>
      <c r="O28" s="19"/>
      <c r="P28" s="109" t="s">
        <v>2063</v>
      </c>
    </row>
    <row r="29" spans="1:16" s="14" customFormat="1" ht="24">
      <c r="A29" s="15">
        <v>22</v>
      </c>
      <c r="B29" s="95" t="s">
        <v>499</v>
      </c>
      <c r="C29" s="19"/>
      <c r="D29" s="27">
        <f t="shared" si="3"/>
        <v>4</v>
      </c>
      <c r="E29" s="27">
        <f t="shared" si="4"/>
        <v>14</v>
      </c>
      <c r="F29" s="19"/>
      <c r="G29" s="19"/>
      <c r="H29" s="19">
        <v>4</v>
      </c>
      <c r="I29" s="19">
        <v>14</v>
      </c>
      <c r="J29" s="19"/>
      <c r="K29" s="19"/>
      <c r="L29" s="19"/>
      <c r="M29" s="19"/>
      <c r="N29" s="19"/>
      <c r="O29" s="19"/>
      <c r="P29" s="109" t="s">
        <v>2231</v>
      </c>
    </row>
    <row r="30" spans="1:16" s="14" customFormat="1" ht="24">
      <c r="A30" s="15">
        <v>23</v>
      </c>
      <c r="B30" s="95" t="s">
        <v>871</v>
      </c>
      <c r="C30" s="19"/>
      <c r="D30" s="27">
        <f t="shared" si="3"/>
        <v>2</v>
      </c>
      <c r="E30" s="27">
        <f t="shared" si="4"/>
        <v>6</v>
      </c>
      <c r="F30" s="19"/>
      <c r="G30" s="19"/>
      <c r="H30" s="19">
        <v>2</v>
      </c>
      <c r="I30" s="19">
        <v>6</v>
      </c>
      <c r="J30" s="19"/>
      <c r="K30" s="19"/>
      <c r="L30" s="19"/>
      <c r="M30" s="19"/>
      <c r="N30" s="19"/>
      <c r="O30" s="19"/>
      <c r="P30" s="109" t="s">
        <v>2231</v>
      </c>
    </row>
    <row r="31" spans="1:16" s="14" customFormat="1" ht="24">
      <c r="A31" s="15">
        <v>24</v>
      </c>
      <c r="B31" s="95" t="s">
        <v>255</v>
      </c>
      <c r="C31" s="19"/>
      <c r="D31" s="27">
        <f t="shared" si="3"/>
        <v>4</v>
      </c>
      <c r="E31" s="27">
        <f t="shared" si="4"/>
        <v>15</v>
      </c>
      <c r="F31" s="19"/>
      <c r="G31" s="19"/>
      <c r="H31" s="19">
        <v>4</v>
      </c>
      <c r="I31" s="19">
        <v>15</v>
      </c>
      <c r="J31" s="19"/>
      <c r="K31" s="19"/>
      <c r="L31" s="19"/>
      <c r="M31" s="19"/>
      <c r="N31" s="19"/>
      <c r="O31" s="19"/>
      <c r="P31" s="109" t="s">
        <v>2231</v>
      </c>
    </row>
    <row r="32" spans="1:16" s="14" customFormat="1" ht="36">
      <c r="A32" s="15">
        <v>25</v>
      </c>
      <c r="B32" s="95" t="s">
        <v>597</v>
      </c>
      <c r="C32" s="19"/>
      <c r="D32" s="27">
        <f t="shared" si="3"/>
        <v>2</v>
      </c>
      <c r="E32" s="27">
        <f t="shared" si="4"/>
        <v>6</v>
      </c>
      <c r="F32" s="19"/>
      <c r="G32" s="19"/>
      <c r="H32" s="19">
        <v>2</v>
      </c>
      <c r="I32" s="19">
        <v>6</v>
      </c>
      <c r="J32" s="19"/>
      <c r="K32" s="19"/>
      <c r="L32" s="19"/>
      <c r="M32" s="19"/>
      <c r="N32" s="19"/>
      <c r="O32" s="19"/>
      <c r="P32" s="109" t="s">
        <v>2231</v>
      </c>
    </row>
    <row r="33" spans="1:16" s="14" customFormat="1" ht="24">
      <c r="A33" s="15">
        <v>26</v>
      </c>
      <c r="B33" s="95" t="s">
        <v>982</v>
      </c>
      <c r="C33" s="19"/>
      <c r="D33" s="27">
        <f t="shared" si="3"/>
        <v>1</v>
      </c>
      <c r="E33" s="27">
        <f t="shared" si="4"/>
        <v>3</v>
      </c>
      <c r="F33" s="19"/>
      <c r="G33" s="19"/>
      <c r="H33" s="19">
        <v>1</v>
      </c>
      <c r="I33" s="19">
        <v>3</v>
      </c>
      <c r="J33" s="19"/>
      <c r="K33" s="19"/>
      <c r="L33" s="19"/>
      <c r="M33" s="19"/>
      <c r="N33" s="19"/>
      <c r="O33" s="19"/>
      <c r="P33" s="109" t="s">
        <v>2231</v>
      </c>
    </row>
    <row r="34" spans="1:16" s="14" customFormat="1" ht="36">
      <c r="A34" s="15">
        <v>27</v>
      </c>
      <c r="B34" s="96" t="s">
        <v>21</v>
      </c>
      <c r="C34" s="27"/>
      <c r="D34" s="27">
        <f t="shared" si="3"/>
        <v>9</v>
      </c>
      <c r="E34" s="27">
        <f t="shared" si="4"/>
        <v>39</v>
      </c>
      <c r="F34" s="27"/>
      <c r="G34" s="27"/>
      <c r="H34" s="27">
        <v>9</v>
      </c>
      <c r="I34" s="27">
        <v>39</v>
      </c>
      <c r="J34" s="27"/>
      <c r="K34" s="27"/>
      <c r="L34" s="27"/>
      <c r="M34" s="27"/>
      <c r="N34" s="27"/>
      <c r="O34" s="27"/>
      <c r="P34" s="109" t="s">
        <v>2063</v>
      </c>
    </row>
    <row r="35" spans="1:16" s="14" customFormat="1" ht="36">
      <c r="A35" s="15">
        <v>28</v>
      </c>
      <c r="B35" s="97" t="s">
        <v>22</v>
      </c>
      <c r="C35" s="27"/>
      <c r="D35" s="27">
        <f t="shared" si="3"/>
        <v>71</v>
      </c>
      <c r="E35" s="27">
        <f t="shared" si="4"/>
        <v>631</v>
      </c>
      <c r="F35" s="121">
        <v>5</v>
      </c>
      <c r="G35" s="121">
        <v>323</v>
      </c>
      <c r="H35" s="121">
        <v>64</v>
      </c>
      <c r="I35" s="121">
        <v>248</v>
      </c>
      <c r="J35" s="121">
        <v>2</v>
      </c>
      <c r="K35" s="121">
        <v>60</v>
      </c>
      <c r="L35" s="121"/>
      <c r="M35" s="121"/>
      <c r="N35" s="121"/>
      <c r="O35" s="121"/>
      <c r="P35" s="109" t="s">
        <v>2063</v>
      </c>
    </row>
    <row r="36" spans="1:16" s="14" customFormat="1" ht="24">
      <c r="A36" s="15">
        <v>29</v>
      </c>
      <c r="B36" s="15" t="s">
        <v>32</v>
      </c>
      <c r="C36" s="23"/>
      <c r="D36" s="27">
        <f t="shared" si="3"/>
        <v>2</v>
      </c>
      <c r="E36" s="140">
        <f t="shared" si="4"/>
        <v>137</v>
      </c>
      <c r="F36" s="141"/>
      <c r="G36" s="141"/>
      <c r="H36" s="141"/>
      <c r="I36" s="141"/>
      <c r="J36" s="142">
        <v>1</v>
      </c>
      <c r="K36" s="142">
        <v>100</v>
      </c>
      <c r="L36" s="142"/>
      <c r="M36" s="119"/>
      <c r="N36" s="119">
        <v>1</v>
      </c>
      <c r="O36" s="119">
        <v>37</v>
      </c>
      <c r="P36" s="109" t="s">
        <v>2063</v>
      </c>
    </row>
    <row r="37" spans="1:16" s="14" customFormat="1" ht="24">
      <c r="A37" s="15">
        <v>30</v>
      </c>
      <c r="B37" s="29" t="s">
        <v>2064</v>
      </c>
      <c r="C37" s="19"/>
      <c r="D37" s="27">
        <f t="shared" si="3"/>
        <v>2</v>
      </c>
      <c r="E37" s="27">
        <f t="shared" si="4"/>
        <v>331</v>
      </c>
      <c r="F37" s="119">
        <v>1</v>
      </c>
      <c r="G37" s="119">
        <v>21</v>
      </c>
      <c r="H37" s="119"/>
      <c r="I37" s="119"/>
      <c r="J37" s="119"/>
      <c r="K37" s="119"/>
      <c r="L37" s="119"/>
      <c r="M37" s="119"/>
      <c r="N37" s="119">
        <v>1</v>
      </c>
      <c r="O37" s="119">
        <v>310</v>
      </c>
      <c r="P37" s="109" t="s">
        <v>2063</v>
      </c>
    </row>
    <row r="38" spans="1:16" s="14" customFormat="1" ht="36">
      <c r="A38" s="15">
        <v>31</v>
      </c>
      <c r="B38" s="25" t="s">
        <v>42</v>
      </c>
      <c r="C38" s="19"/>
      <c r="D38" s="27">
        <f t="shared" si="3"/>
        <v>2</v>
      </c>
      <c r="E38" s="27">
        <f t="shared" si="4"/>
        <v>6</v>
      </c>
      <c r="F38" s="19"/>
      <c r="G38" s="19"/>
      <c r="H38" s="19">
        <v>2</v>
      </c>
      <c r="I38" s="19">
        <v>6</v>
      </c>
      <c r="J38" s="19"/>
      <c r="K38" s="19"/>
      <c r="L38" s="19"/>
      <c r="M38" s="19"/>
      <c r="N38" s="19"/>
      <c r="O38" s="19"/>
      <c r="P38" s="109" t="s">
        <v>2063</v>
      </c>
    </row>
    <row r="39" spans="1:16" s="14" customFormat="1" ht="36">
      <c r="A39" s="15">
        <v>32</v>
      </c>
      <c r="B39" s="15" t="s">
        <v>2065</v>
      </c>
      <c r="C39" s="19" t="s">
        <v>31</v>
      </c>
      <c r="D39" s="27">
        <f t="shared" si="3"/>
        <v>14</v>
      </c>
      <c r="E39" s="27">
        <f t="shared" si="4"/>
        <v>48</v>
      </c>
      <c r="F39" s="19"/>
      <c r="G39" s="19"/>
      <c r="H39" s="19">
        <v>14</v>
      </c>
      <c r="I39" s="19">
        <v>48</v>
      </c>
      <c r="J39" s="19"/>
      <c r="K39" s="19"/>
      <c r="L39" s="19"/>
      <c r="M39" s="19"/>
      <c r="N39" s="19"/>
      <c r="O39" s="19"/>
      <c r="P39" s="109" t="s">
        <v>2063</v>
      </c>
    </row>
    <row r="40" spans="1:16" s="14" customFormat="1" ht="24">
      <c r="A40" s="15">
        <v>33</v>
      </c>
      <c r="B40" s="97" t="s">
        <v>2065</v>
      </c>
      <c r="C40" s="98" t="s">
        <v>30</v>
      </c>
      <c r="D40" s="27">
        <f t="shared" si="3"/>
        <v>15</v>
      </c>
      <c r="E40" s="27">
        <f t="shared" si="4"/>
        <v>49</v>
      </c>
      <c r="F40" s="30"/>
      <c r="G40" s="30"/>
      <c r="H40" s="30">
        <v>15</v>
      </c>
      <c r="I40" s="30">
        <v>49</v>
      </c>
      <c r="J40" s="30"/>
      <c r="K40" s="30"/>
      <c r="L40" s="30"/>
      <c r="M40" s="30"/>
      <c r="N40" s="30"/>
      <c r="O40" s="30"/>
      <c r="P40" s="109" t="s">
        <v>2063</v>
      </c>
    </row>
    <row r="41" spans="1:16" s="14" customFormat="1" ht="24">
      <c r="A41" s="15">
        <v>34</v>
      </c>
      <c r="B41" s="97" t="s">
        <v>2065</v>
      </c>
      <c r="C41" s="99" t="s">
        <v>24</v>
      </c>
      <c r="D41" s="27">
        <f t="shared" si="3"/>
        <v>20</v>
      </c>
      <c r="E41" s="27">
        <f t="shared" si="4"/>
        <v>91.9</v>
      </c>
      <c r="F41" s="19">
        <v>3</v>
      </c>
      <c r="G41" s="19">
        <v>40.9</v>
      </c>
      <c r="H41" s="19">
        <v>17</v>
      </c>
      <c r="I41" s="19">
        <v>51</v>
      </c>
      <c r="J41" s="19"/>
      <c r="K41" s="19"/>
      <c r="L41" s="19"/>
      <c r="M41" s="19"/>
      <c r="N41" s="19"/>
      <c r="O41" s="19"/>
      <c r="P41" s="109" t="s">
        <v>2063</v>
      </c>
    </row>
    <row r="42" spans="1:16" s="14" customFormat="1" ht="36">
      <c r="A42" s="15">
        <v>35</v>
      </c>
      <c r="B42" s="97" t="s">
        <v>2065</v>
      </c>
      <c r="C42" s="95" t="s">
        <v>41</v>
      </c>
      <c r="D42" s="27">
        <f t="shared" si="3"/>
        <v>8</v>
      </c>
      <c r="E42" s="27">
        <f t="shared" si="4"/>
        <v>26</v>
      </c>
      <c r="F42" s="19"/>
      <c r="G42" s="19"/>
      <c r="H42" s="19">
        <v>8</v>
      </c>
      <c r="I42" s="19">
        <v>26</v>
      </c>
      <c r="J42" s="19"/>
      <c r="K42" s="19"/>
      <c r="L42" s="19"/>
      <c r="M42" s="19"/>
      <c r="N42" s="19"/>
      <c r="O42" s="19"/>
      <c r="P42" s="109" t="s">
        <v>2231</v>
      </c>
    </row>
    <row r="43" spans="1:16" s="14" customFormat="1" ht="24">
      <c r="A43" s="15">
        <v>36</v>
      </c>
      <c r="B43" s="97" t="s">
        <v>2065</v>
      </c>
      <c r="C43" s="101" t="s">
        <v>2066</v>
      </c>
      <c r="D43" s="27">
        <f t="shared" si="3"/>
        <v>1</v>
      </c>
      <c r="E43" s="27">
        <f t="shared" si="4"/>
        <v>3</v>
      </c>
      <c r="F43" s="25"/>
      <c r="G43" s="25"/>
      <c r="H43" s="25">
        <v>1</v>
      </c>
      <c r="I43" s="25">
        <v>3</v>
      </c>
      <c r="J43" s="25"/>
      <c r="K43" s="25"/>
      <c r="L43" s="25"/>
      <c r="M43" s="25"/>
      <c r="N43" s="25"/>
      <c r="O43" s="25"/>
      <c r="P43" s="109" t="s">
        <v>2231</v>
      </c>
    </row>
    <row r="44" spans="1:16" s="14" customFormat="1" ht="36">
      <c r="A44" s="15">
        <v>37</v>
      </c>
      <c r="B44" s="97" t="s">
        <v>2065</v>
      </c>
      <c r="C44" s="102" t="s">
        <v>23</v>
      </c>
      <c r="D44" s="27">
        <f t="shared" si="3"/>
        <v>5</v>
      </c>
      <c r="E44" s="27">
        <f t="shared" si="4"/>
        <v>17</v>
      </c>
      <c r="F44" s="31"/>
      <c r="G44" s="31"/>
      <c r="H44" s="31">
        <v>5</v>
      </c>
      <c r="I44" s="31">
        <v>17</v>
      </c>
      <c r="J44" s="31"/>
      <c r="K44" s="31"/>
      <c r="L44" s="31"/>
      <c r="M44" s="31"/>
      <c r="N44" s="31"/>
      <c r="O44" s="31"/>
      <c r="P44" s="109" t="s">
        <v>2231</v>
      </c>
    </row>
    <row r="45" spans="1:16" s="14" customFormat="1" ht="36">
      <c r="A45" s="15">
        <v>38</v>
      </c>
      <c r="B45" s="97" t="s">
        <v>2065</v>
      </c>
      <c r="C45" s="130" t="s">
        <v>1436</v>
      </c>
      <c r="D45" s="27">
        <f t="shared" si="3"/>
        <v>2</v>
      </c>
      <c r="E45" s="27">
        <f t="shared" si="4"/>
        <v>8.6</v>
      </c>
      <c r="F45" s="31">
        <v>1</v>
      </c>
      <c r="G45" s="31">
        <v>5.6</v>
      </c>
      <c r="H45" s="31">
        <v>1</v>
      </c>
      <c r="I45" s="31">
        <v>3</v>
      </c>
      <c r="J45" s="31"/>
      <c r="K45" s="31"/>
      <c r="L45" s="31"/>
      <c r="M45" s="31"/>
      <c r="N45" s="31"/>
      <c r="O45" s="31"/>
      <c r="P45" s="109" t="s">
        <v>2231</v>
      </c>
    </row>
    <row r="46" spans="1:16" s="14" customFormat="1" ht="48">
      <c r="A46" s="15">
        <v>39</v>
      </c>
      <c r="B46" s="97" t="s">
        <v>2065</v>
      </c>
      <c r="C46" s="103" t="s">
        <v>957</v>
      </c>
      <c r="D46" s="27">
        <f t="shared" si="3"/>
        <v>9</v>
      </c>
      <c r="E46" s="27">
        <f t="shared" si="4"/>
        <v>27</v>
      </c>
      <c r="F46" s="32"/>
      <c r="G46" s="32"/>
      <c r="H46" s="32">
        <v>9</v>
      </c>
      <c r="I46" s="32">
        <v>27</v>
      </c>
      <c r="J46" s="32"/>
      <c r="K46" s="32"/>
      <c r="L46" s="32"/>
      <c r="M46" s="32"/>
      <c r="N46" s="32"/>
      <c r="O46" s="32"/>
      <c r="P46" s="109" t="s">
        <v>2231</v>
      </c>
    </row>
    <row r="47" spans="1:16" s="14" customFormat="1" ht="36">
      <c r="A47" s="15">
        <v>40</v>
      </c>
      <c r="B47" s="97" t="s">
        <v>2065</v>
      </c>
      <c r="C47" s="99" t="s">
        <v>25</v>
      </c>
      <c r="D47" s="27">
        <f t="shared" si="3"/>
        <v>11</v>
      </c>
      <c r="E47" s="27">
        <f t="shared" si="4"/>
        <v>35</v>
      </c>
      <c r="F47" s="19"/>
      <c r="G47" s="19"/>
      <c r="H47" s="19">
        <v>11</v>
      </c>
      <c r="I47" s="19">
        <v>35</v>
      </c>
      <c r="J47" s="19"/>
      <c r="K47" s="19"/>
      <c r="L47" s="19"/>
      <c r="M47" s="19"/>
      <c r="N47" s="19"/>
      <c r="O47" s="19"/>
      <c r="P47" s="109" t="s">
        <v>2231</v>
      </c>
    </row>
    <row r="48" spans="1:16" s="14" customFormat="1" ht="24">
      <c r="A48" s="15">
        <v>41</v>
      </c>
      <c r="B48" s="97" t="s">
        <v>2065</v>
      </c>
      <c r="C48" s="95" t="s">
        <v>1233</v>
      </c>
      <c r="D48" s="27">
        <f t="shared" si="3"/>
        <v>1</v>
      </c>
      <c r="E48" s="27">
        <f t="shared" si="4"/>
        <v>3</v>
      </c>
      <c r="F48" s="19"/>
      <c r="G48" s="19"/>
      <c r="H48" s="19">
        <v>1</v>
      </c>
      <c r="I48" s="19">
        <v>3</v>
      </c>
      <c r="J48" s="19"/>
      <c r="K48" s="19"/>
      <c r="L48" s="19"/>
      <c r="M48" s="19"/>
      <c r="N48" s="19"/>
      <c r="O48" s="19"/>
      <c r="P48" s="109" t="s">
        <v>2231</v>
      </c>
    </row>
    <row r="49" spans="1:16" s="14" customFormat="1" ht="24">
      <c r="A49" s="15">
        <v>42</v>
      </c>
      <c r="B49" s="97" t="s">
        <v>2065</v>
      </c>
      <c r="C49" s="103" t="s">
        <v>1081</v>
      </c>
      <c r="D49" s="27">
        <f t="shared" si="3"/>
        <v>7</v>
      </c>
      <c r="E49" s="27">
        <f t="shared" si="4"/>
        <v>21</v>
      </c>
      <c r="F49" s="32"/>
      <c r="G49" s="32"/>
      <c r="H49" s="32">
        <v>7</v>
      </c>
      <c r="I49" s="32">
        <v>21</v>
      </c>
      <c r="J49" s="32"/>
      <c r="K49" s="32"/>
      <c r="L49" s="32"/>
      <c r="M49" s="32"/>
      <c r="N49" s="32"/>
      <c r="O49" s="32"/>
      <c r="P49" s="109" t="s">
        <v>2231</v>
      </c>
    </row>
    <row r="50" spans="1:16" s="14" customFormat="1" ht="24">
      <c r="A50" s="15">
        <v>43</v>
      </c>
      <c r="B50" s="97" t="s">
        <v>20</v>
      </c>
      <c r="C50" s="99"/>
      <c r="D50" s="27">
        <f t="shared" si="3"/>
        <v>5</v>
      </c>
      <c r="E50" s="27">
        <f t="shared" si="4"/>
        <v>113</v>
      </c>
      <c r="F50" s="19">
        <v>3</v>
      </c>
      <c r="G50" s="19">
        <v>87</v>
      </c>
      <c r="H50" s="19">
        <v>2</v>
      </c>
      <c r="I50" s="19">
        <v>26</v>
      </c>
      <c r="J50" s="19"/>
      <c r="K50" s="19"/>
      <c r="L50" s="19"/>
      <c r="M50" s="19"/>
      <c r="N50" s="19"/>
      <c r="O50" s="19"/>
      <c r="P50" s="109" t="s">
        <v>2063</v>
      </c>
    </row>
    <row r="51" spans="1:16" s="14" customFormat="1" ht="36">
      <c r="A51" s="15">
        <v>44</v>
      </c>
      <c r="B51" s="97" t="s">
        <v>38</v>
      </c>
      <c r="C51" s="99" t="s">
        <v>39</v>
      </c>
      <c r="D51" s="27">
        <f t="shared" si="3"/>
        <v>1</v>
      </c>
      <c r="E51" s="27">
        <f t="shared" si="4"/>
        <v>9</v>
      </c>
      <c r="F51" s="19"/>
      <c r="G51" s="19"/>
      <c r="H51" s="19">
        <v>1</v>
      </c>
      <c r="I51" s="19">
        <v>9</v>
      </c>
      <c r="J51" s="19"/>
      <c r="K51" s="19"/>
      <c r="L51" s="19"/>
      <c r="M51" s="19"/>
      <c r="N51" s="19"/>
      <c r="O51" s="19"/>
      <c r="P51" s="109" t="s">
        <v>2063</v>
      </c>
    </row>
    <row r="52" spans="1:16" s="14" customFormat="1" ht="36">
      <c r="A52" s="15">
        <v>45</v>
      </c>
      <c r="B52" s="105" t="s">
        <v>830</v>
      </c>
      <c r="C52" s="95" t="s">
        <v>827</v>
      </c>
      <c r="D52" s="27">
        <f t="shared" si="3"/>
        <v>2</v>
      </c>
      <c r="E52" s="27">
        <f t="shared" si="4"/>
        <v>8</v>
      </c>
      <c r="F52" s="15"/>
      <c r="G52" s="15"/>
      <c r="H52" s="15">
        <v>2</v>
      </c>
      <c r="I52" s="15">
        <v>8</v>
      </c>
      <c r="J52" s="15"/>
      <c r="K52" s="15"/>
      <c r="L52" s="15"/>
      <c r="M52" s="15"/>
      <c r="N52" s="15"/>
      <c r="O52" s="15"/>
      <c r="P52" s="109" t="s">
        <v>2063</v>
      </c>
    </row>
    <row r="53" spans="1:16" s="14" customFormat="1" ht="24">
      <c r="A53" s="15">
        <v>46</v>
      </c>
      <c r="B53" s="105" t="s">
        <v>830</v>
      </c>
      <c r="C53" s="95" t="s">
        <v>1262</v>
      </c>
      <c r="D53" s="27">
        <f t="shared" si="3"/>
        <v>1</v>
      </c>
      <c r="E53" s="27">
        <f t="shared" si="4"/>
        <v>3</v>
      </c>
      <c r="F53" s="33"/>
      <c r="G53" s="33"/>
      <c r="H53" s="33">
        <v>1</v>
      </c>
      <c r="I53" s="33">
        <v>3</v>
      </c>
      <c r="J53" s="33"/>
      <c r="K53" s="33"/>
      <c r="L53" s="33"/>
      <c r="M53" s="33"/>
      <c r="N53" s="33"/>
      <c r="O53" s="33"/>
      <c r="P53" s="109" t="s">
        <v>2063</v>
      </c>
    </row>
    <row r="54" spans="1:16" s="14" customFormat="1" ht="24">
      <c r="A54" s="15">
        <v>47</v>
      </c>
      <c r="B54" s="104" t="s">
        <v>798</v>
      </c>
      <c r="C54" s="104" t="s">
        <v>796</v>
      </c>
      <c r="D54" s="27">
        <f t="shared" si="3"/>
        <v>1</v>
      </c>
      <c r="E54" s="27">
        <f t="shared" si="4"/>
        <v>5</v>
      </c>
      <c r="F54" s="34"/>
      <c r="G54" s="34"/>
      <c r="H54" s="34">
        <v>1</v>
      </c>
      <c r="I54" s="34">
        <v>5</v>
      </c>
      <c r="J54" s="34"/>
      <c r="K54" s="34"/>
      <c r="L54" s="34"/>
      <c r="M54" s="34"/>
      <c r="N54" s="34"/>
      <c r="O54" s="34"/>
      <c r="P54" s="109" t="s">
        <v>2063</v>
      </c>
    </row>
    <row r="55" spans="1:16" s="14" customFormat="1" ht="24">
      <c r="A55" s="15">
        <v>48</v>
      </c>
      <c r="B55" s="97" t="s">
        <v>2067</v>
      </c>
      <c r="C55" s="99"/>
      <c r="D55" s="27">
        <f t="shared" si="3"/>
        <v>47</v>
      </c>
      <c r="E55" s="27">
        <f t="shared" si="4"/>
        <v>802</v>
      </c>
      <c r="F55" s="19">
        <v>1</v>
      </c>
      <c r="G55" s="19">
        <v>350</v>
      </c>
      <c r="H55" s="15">
        <v>45</v>
      </c>
      <c r="I55" s="15">
        <v>149</v>
      </c>
      <c r="J55" s="15">
        <f>SUM(J46:J54)</f>
        <v>0</v>
      </c>
      <c r="K55" s="15">
        <f>SUM(K46:K54)</f>
        <v>0</v>
      </c>
      <c r="L55" s="15"/>
      <c r="M55" s="15"/>
      <c r="N55" s="15">
        <v>1</v>
      </c>
      <c r="O55" s="15">
        <v>303</v>
      </c>
      <c r="P55" s="109" t="s">
        <v>2068</v>
      </c>
    </row>
    <row r="56" spans="1:16" s="14" customFormat="1" ht="12">
      <c r="A56" s="170" t="s">
        <v>2069</v>
      </c>
      <c r="B56" s="170"/>
      <c r="C56" s="170"/>
      <c r="D56" s="132">
        <f>SUM(D24:D55)</f>
        <v>440</v>
      </c>
      <c r="E56" s="132">
        <f aca="true" t="shared" si="5" ref="E56:O56">SUM(E24:E55)</f>
        <v>3365.5</v>
      </c>
      <c r="F56" s="132">
        <f t="shared" si="5"/>
        <v>22</v>
      </c>
      <c r="G56" s="132">
        <f t="shared" si="5"/>
        <v>934</v>
      </c>
      <c r="H56" s="132">
        <f t="shared" si="5"/>
        <v>406</v>
      </c>
      <c r="I56" s="132">
        <f t="shared" si="5"/>
        <v>1481.5</v>
      </c>
      <c r="J56" s="132">
        <f t="shared" si="5"/>
        <v>9</v>
      </c>
      <c r="K56" s="132">
        <f t="shared" si="5"/>
        <v>300</v>
      </c>
      <c r="L56" s="136">
        <f t="shared" si="5"/>
        <v>0</v>
      </c>
      <c r="M56" s="136">
        <f t="shared" si="5"/>
        <v>0</v>
      </c>
      <c r="N56" s="136">
        <f t="shared" si="5"/>
        <v>3</v>
      </c>
      <c r="O56" s="136">
        <f t="shared" si="5"/>
        <v>650</v>
      </c>
      <c r="P56" s="108"/>
    </row>
    <row r="57" spans="1:16" s="14" customFormat="1" ht="12">
      <c r="A57" s="163" t="s">
        <v>8</v>
      </c>
      <c r="B57" s="163"/>
      <c r="C57" s="163"/>
      <c r="D57" s="133">
        <f>D56+D23</f>
        <v>713</v>
      </c>
      <c r="E57" s="133">
        <f>E56+E23</f>
        <v>24541.5</v>
      </c>
      <c r="F57" s="133">
        <f aca="true" t="shared" si="6" ref="F57:O57">F56+F23</f>
        <v>33</v>
      </c>
      <c r="G57" s="133">
        <f t="shared" si="6"/>
        <v>1275</v>
      </c>
      <c r="H57" s="133">
        <f t="shared" si="6"/>
        <v>513</v>
      </c>
      <c r="I57" s="133">
        <f t="shared" si="6"/>
        <v>1794.5</v>
      </c>
      <c r="J57" s="133">
        <f t="shared" si="6"/>
        <v>148</v>
      </c>
      <c r="K57" s="133">
        <f t="shared" si="6"/>
        <v>20499.600000000002</v>
      </c>
      <c r="L57" s="138">
        <f t="shared" si="6"/>
        <v>2</v>
      </c>
      <c r="M57" s="138">
        <f t="shared" si="6"/>
        <v>137.4</v>
      </c>
      <c r="N57" s="138">
        <f t="shared" si="6"/>
        <v>17</v>
      </c>
      <c r="O57" s="138">
        <f t="shared" si="6"/>
        <v>835</v>
      </c>
      <c r="P57" s="108"/>
    </row>
    <row r="58" spans="1:16" s="14" customFormat="1" ht="12">
      <c r="A58" s="164"/>
      <c r="B58" s="164"/>
      <c r="C58" s="20"/>
      <c r="D58" s="20"/>
      <c r="E58" s="20"/>
      <c r="F58" s="20"/>
      <c r="G58" s="20"/>
      <c r="H58" s="20"/>
      <c r="I58" s="20"/>
      <c r="J58" s="20"/>
      <c r="K58" s="20"/>
      <c r="L58" s="20"/>
      <c r="M58" s="20"/>
      <c r="N58" s="20"/>
      <c r="O58" s="20"/>
      <c r="P58" s="35"/>
    </row>
    <row r="59" spans="1:16" s="14" customFormat="1" ht="12" customHeight="1">
      <c r="A59" s="122"/>
      <c r="B59" s="15" t="s">
        <v>2067</v>
      </c>
      <c r="C59" s="15"/>
      <c r="D59" s="15">
        <v>2</v>
      </c>
      <c r="E59" s="15">
        <v>653</v>
      </c>
      <c r="F59" s="15">
        <v>1</v>
      </c>
      <c r="G59" s="15">
        <v>350</v>
      </c>
      <c r="H59" s="15"/>
      <c r="I59" s="15"/>
      <c r="J59" s="15"/>
      <c r="K59" s="15"/>
      <c r="L59" s="36"/>
      <c r="M59" s="36"/>
      <c r="N59" s="36">
        <v>1</v>
      </c>
      <c r="O59" s="36">
        <v>303</v>
      </c>
      <c r="P59" s="28"/>
    </row>
    <row r="60" spans="1:16" s="14" customFormat="1" ht="60" customHeight="1">
      <c r="A60" s="165" t="s">
        <v>2070</v>
      </c>
      <c r="B60" s="168" t="s">
        <v>2230</v>
      </c>
      <c r="C60" s="37" t="s">
        <v>864</v>
      </c>
      <c r="D60" s="37">
        <v>1</v>
      </c>
      <c r="E60" s="37">
        <v>5</v>
      </c>
      <c r="F60" s="37"/>
      <c r="G60" s="37"/>
      <c r="H60" s="37">
        <v>1</v>
      </c>
      <c r="I60" s="37">
        <v>5</v>
      </c>
      <c r="J60" s="37"/>
      <c r="K60" s="37"/>
      <c r="L60" s="37"/>
      <c r="M60" s="37"/>
      <c r="N60" s="37"/>
      <c r="O60" s="37"/>
      <c r="P60" s="28"/>
    </row>
    <row r="61" spans="1:16" s="14" customFormat="1" ht="48">
      <c r="A61" s="166"/>
      <c r="B61" s="168"/>
      <c r="C61" s="37" t="s">
        <v>27</v>
      </c>
      <c r="D61" s="37">
        <v>1</v>
      </c>
      <c r="E61" s="37">
        <v>3</v>
      </c>
      <c r="F61" s="37"/>
      <c r="G61" s="37"/>
      <c r="H61" s="37">
        <v>1</v>
      </c>
      <c r="I61" s="37">
        <v>3</v>
      </c>
      <c r="J61" s="37"/>
      <c r="K61" s="37"/>
      <c r="L61" s="37"/>
      <c r="M61" s="37"/>
      <c r="N61" s="37"/>
      <c r="O61" s="37"/>
      <c r="P61" s="28"/>
    </row>
    <row r="62" spans="1:16" s="14" customFormat="1" ht="24">
      <c r="A62" s="166"/>
      <c r="B62" s="97" t="s">
        <v>40</v>
      </c>
      <c r="C62" s="15"/>
      <c r="D62" s="15">
        <v>5</v>
      </c>
      <c r="E62" s="15">
        <v>15</v>
      </c>
      <c r="F62" s="15"/>
      <c r="G62" s="15"/>
      <c r="H62" s="15">
        <v>5</v>
      </c>
      <c r="I62" s="15">
        <v>15</v>
      </c>
      <c r="J62" s="15"/>
      <c r="K62" s="15"/>
      <c r="L62" s="15"/>
      <c r="M62" s="15"/>
      <c r="N62" s="15"/>
      <c r="O62" s="15"/>
      <c r="P62" s="28"/>
    </row>
    <row r="63" spans="1:16" s="14" customFormat="1" ht="12">
      <c r="A63" s="166"/>
      <c r="B63" s="100" t="s">
        <v>493</v>
      </c>
      <c r="C63" s="15"/>
      <c r="D63" s="15">
        <v>1</v>
      </c>
      <c r="E63" s="15">
        <v>5</v>
      </c>
      <c r="F63" s="15"/>
      <c r="G63" s="15"/>
      <c r="H63" s="15">
        <v>1</v>
      </c>
      <c r="I63" s="15">
        <v>5</v>
      </c>
      <c r="J63" s="15"/>
      <c r="K63" s="15"/>
      <c r="L63" s="15"/>
      <c r="M63" s="15"/>
      <c r="N63" s="15"/>
      <c r="O63" s="15"/>
      <c r="P63" s="28"/>
    </row>
    <row r="64" spans="1:16" s="14" customFormat="1" ht="22.5">
      <c r="A64" s="166"/>
      <c r="B64" s="106" t="s">
        <v>256</v>
      </c>
      <c r="C64" s="15"/>
      <c r="D64" s="15">
        <v>1</v>
      </c>
      <c r="E64" s="15">
        <v>3</v>
      </c>
      <c r="F64" s="15"/>
      <c r="G64" s="15"/>
      <c r="H64" s="15">
        <v>1</v>
      </c>
      <c r="I64" s="15">
        <v>3</v>
      </c>
      <c r="J64" s="15"/>
      <c r="K64" s="15"/>
      <c r="L64" s="15"/>
      <c r="M64" s="15"/>
      <c r="N64" s="15"/>
      <c r="O64" s="15"/>
      <c r="P64" s="28"/>
    </row>
    <row r="65" spans="1:16" s="14" customFormat="1" ht="24">
      <c r="A65" s="166"/>
      <c r="B65" s="101" t="s">
        <v>2071</v>
      </c>
      <c r="C65" s="15"/>
      <c r="D65" s="15">
        <v>12</v>
      </c>
      <c r="E65" s="15">
        <v>40</v>
      </c>
      <c r="F65" s="15"/>
      <c r="G65" s="15"/>
      <c r="H65" s="15">
        <v>12</v>
      </c>
      <c r="I65" s="15">
        <v>40</v>
      </c>
      <c r="J65" s="15"/>
      <c r="K65" s="15"/>
      <c r="L65" s="15"/>
      <c r="M65" s="15"/>
      <c r="N65" s="15"/>
      <c r="O65" s="15"/>
      <c r="P65" s="28"/>
    </row>
    <row r="66" spans="1:16" s="14" customFormat="1" ht="24">
      <c r="A66" s="166"/>
      <c r="B66" s="97" t="s">
        <v>33</v>
      </c>
      <c r="C66" s="15"/>
      <c r="D66" s="15">
        <v>20</v>
      </c>
      <c r="E66" s="15">
        <v>66</v>
      </c>
      <c r="F66" s="15"/>
      <c r="G66" s="15"/>
      <c r="H66" s="15">
        <v>20</v>
      </c>
      <c r="I66" s="15">
        <v>66</v>
      </c>
      <c r="J66" s="15"/>
      <c r="K66" s="15"/>
      <c r="L66" s="15"/>
      <c r="M66" s="15"/>
      <c r="N66" s="15"/>
      <c r="O66" s="15"/>
      <c r="P66" s="28"/>
    </row>
    <row r="67" spans="1:16" s="14" customFormat="1" ht="36">
      <c r="A67" s="167"/>
      <c r="B67" s="100" t="s">
        <v>854</v>
      </c>
      <c r="C67" s="15"/>
      <c r="D67" s="15">
        <v>4</v>
      </c>
      <c r="E67" s="15">
        <v>12</v>
      </c>
      <c r="F67" s="15"/>
      <c r="G67" s="15"/>
      <c r="H67" s="15">
        <v>4</v>
      </c>
      <c r="I67" s="15">
        <v>12</v>
      </c>
      <c r="J67" s="15"/>
      <c r="K67" s="15"/>
      <c r="L67" s="15"/>
      <c r="M67" s="15"/>
      <c r="N67" s="15"/>
      <c r="O67" s="15"/>
      <c r="P67" s="28"/>
    </row>
    <row r="68" spans="1:16" s="14" customFormat="1" ht="12">
      <c r="A68" s="170" t="s">
        <v>2069</v>
      </c>
      <c r="B68" s="170"/>
      <c r="C68" s="170"/>
      <c r="D68" s="132">
        <f>SUM(D59:D67)</f>
        <v>47</v>
      </c>
      <c r="E68" s="132">
        <f>SUM(E59:E67)</f>
        <v>802</v>
      </c>
      <c r="F68" s="132">
        <f aca="true" t="shared" si="7" ref="F68:O68">SUM(F59:F67)</f>
        <v>1</v>
      </c>
      <c r="G68" s="132">
        <f t="shared" si="7"/>
        <v>350</v>
      </c>
      <c r="H68" s="132">
        <f t="shared" si="7"/>
        <v>45</v>
      </c>
      <c r="I68" s="132">
        <f t="shared" si="7"/>
        <v>149</v>
      </c>
      <c r="J68" s="136">
        <f t="shared" si="7"/>
        <v>0</v>
      </c>
      <c r="K68" s="136">
        <f t="shared" si="7"/>
        <v>0</v>
      </c>
      <c r="L68" s="136">
        <f t="shared" si="7"/>
        <v>0</v>
      </c>
      <c r="M68" s="136">
        <f t="shared" si="7"/>
        <v>0</v>
      </c>
      <c r="N68" s="136">
        <f t="shared" si="7"/>
        <v>1</v>
      </c>
      <c r="O68" s="136">
        <f t="shared" si="7"/>
        <v>303</v>
      </c>
      <c r="P68" s="21"/>
    </row>
    <row r="70" spans="1:16" ht="41.25" customHeight="1">
      <c r="A70" s="171" t="s">
        <v>2254</v>
      </c>
      <c r="B70" s="171"/>
      <c r="C70" s="171"/>
      <c r="D70" s="171"/>
      <c r="E70" s="171"/>
      <c r="F70" s="171"/>
      <c r="G70" s="171"/>
      <c r="H70" s="171"/>
      <c r="I70" s="171"/>
      <c r="J70" s="171"/>
      <c r="K70" s="171"/>
      <c r="L70" s="171"/>
      <c r="M70" s="171"/>
      <c r="N70" s="171"/>
      <c r="O70" s="171"/>
      <c r="P70" s="171"/>
    </row>
  </sheetData>
  <sheetProtection/>
  <mergeCells count="23">
    <mergeCell ref="A1:B1"/>
    <mergeCell ref="A2:P2"/>
    <mergeCell ref="A3:P3"/>
    <mergeCell ref="A4:A6"/>
    <mergeCell ref="B4:B6"/>
    <mergeCell ref="C4:C6"/>
    <mergeCell ref="D4:O4"/>
    <mergeCell ref="H5:I5"/>
    <mergeCell ref="J5:K5"/>
    <mergeCell ref="F5:G5"/>
    <mergeCell ref="A68:C68"/>
    <mergeCell ref="A70:P70"/>
    <mergeCell ref="A23:C23"/>
    <mergeCell ref="A56:C56"/>
    <mergeCell ref="L5:M5"/>
    <mergeCell ref="N5:O5"/>
    <mergeCell ref="P4:P6"/>
    <mergeCell ref="A57:C57"/>
    <mergeCell ref="A58:B58"/>
    <mergeCell ref="A60:A67"/>
    <mergeCell ref="B60:B61"/>
    <mergeCell ref="D5:D6"/>
    <mergeCell ref="E5:E6"/>
  </mergeCells>
  <printOptions horizontalCentered="1"/>
  <pageMargins left="1.1811023622047245" right="1.1811023622047245" top="1.1023622047244095" bottom="1.0236220472440944" header="0.31496062992125984" footer="0.31496062992125984"/>
  <pageSetup firstPageNumber="3" useFirstPageNumber="1" fitToHeight="3" fitToWidth="1" horizontalDpi="600" verticalDpi="600" orientation="landscape" paperSize="9" scale="51"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Q700"/>
  <sheetViews>
    <sheetView view="pageBreakPreview" zoomScaleSheetLayoutView="100" zoomScalePageLayoutView="0" workbookViewId="0" topLeftCell="A1">
      <pane ySplit="2" topLeftCell="A545" activePane="bottomLeft" state="frozen"/>
      <selection pane="topLeft" activeCell="A1" sqref="A1"/>
      <selection pane="bottomLeft" activeCell="K558" sqref="K558"/>
    </sheetView>
  </sheetViews>
  <sheetFormatPr defaultColWidth="9.00390625" defaultRowHeight="14.25"/>
  <cols>
    <col min="1" max="1" width="4.00390625" style="9" customWidth="1"/>
    <col min="2" max="2" width="11.50390625" style="9" customWidth="1"/>
    <col min="3" max="3" width="25.375" style="9" customWidth="1"/>
    <col min="4" max="4" width="15.875" style="9" customWidth="1"/>
    <col min="5" max="5" width="9.125" style="9" customWidth="1"/>
    <col min="6" max="6" width="7.25390625" style="9" customWidth="1"/>
    <col min="7" max="7" width="10.625" style="9" customWidth="1"/>
    <col min="8" max="8" width="6.125" style="9" customWidth="1"/>
    <col min="9" max="10" width="9.125" style="9" customWidth="1"/>
    <col min="11" max="11" width="5.875" style="9" customWidth="1"/>
    <col min="12" max="12" width="8.00390625" style="9" customWidth="1"/>
    <col min="13" max="13" width="5.50390625" style="9" customWidth="1"/>
    <col min="14" max="14" width="7.50390625" style="9" customWidth="1"/>
    <col min="15" max="15" width="11.125" style="79" customWidth="1"/>
    <col min="16" max="16384" width="9.00390625" style="9" customWidth="1"/>
  </cols>
  <sheetData>
    <row r="1" spans="1:15" s="13" customFormat="1" ht="27.75" customHeight="1">
      <c r="A1" s="185" t="s">
        <v>0</v>
      </c>
      <c r="B1" s="185" t="s">
        <v>1</v>
      </c>
      <c r="C1" s="185" t="s">
        <v>2</v>
      </c>
      <c r="D1" s="185" t="s">
        <v>2080</v>
      </c>
      <c r="E1" s="185" t="s">
        <v>81</v>
      </c>
      <c r="F1" s="185" t="s">
        <v>82</v>
      </c>
      <c r="G1" s="185" t="s">
        <v>3</v>
      </c>
      <c r="H1" s="185" t="s">
        <v>4</v>
      </c>
      <c r="I1" s="187" t="s">
        <v>83</v>
      </c>
      <c r="J1" s="187" t="s">
        <v>84</v>
      </c>
      <c r="K1" s="192" t="s">
        <v>1949</v>
      </c>
      <c r="L1" s="189" t="s">
        <v>85</v>
      </c>
      <c r="M1" s="190"/>
      <c r="N1" s="191"/>
      <c r="O1" s="185" t="s">
        <v>1947</v>
      </c>
    </row>
    <row r="2" spans="1:15" s="13" customFormat="1" ht="28.5" customHeight="1">
      <c r="A2" s="186"/>
      <c r="B2" s="186"/>
      <c r="C2" s="186"/>
      <c r="D2" s="186"/>
      <c r="E2" s="186"/>
      <c r="F2" s="186"/>
      <c r="G2" s="186"/>
      <c r="H2" s="186"/>
      <c r="I2" s="188"/>
      <c r="J2" s="188"/>
      <c r="K2" s="193"/>
      <c r="L2" s="12" t="s">
        <v>86</v>
      </c>
      <c r="M2" s="69" t="s">
        <v>2073</v>
      </c>
      <c r="N2" s="12" t="s">
        <v>87</v>
      </c>
      <c r="O2" s="186"/>
    </row>
    <row r="3" spans="1:16" s="13" customFormat="1" ht="41.25" customHeight="1">
      <c r="A3" s="39">
        <v>1</v>
      </c>
      <c r="B3" s="43" t="s">
        <v>1322</v>
      </c>
      <c r="C3" s="70" t="s">
        <v>1323</v>
      </c>
      <c r="D3" s="70" t="s">
        <v>1324</v>
      </c>
      <c r="E3" s="70" t="s">
        <v>1327</v>
      </c>
      <c r="F3" s="44" t="s">
        <v>1325</v>
      </c>
      <c r="G3" s="70" t="s">
        <v>1324</v>
      </c>
      <c r="H3" s="39" t="s">
        <v>1326</v>
      </c>
      <c r="I3" s="39"/>
      <c r="J3" s="39"/>
      <c r="K3" s="71"/>
      <c r="L3" s="45">
        <v>110</v>
      </c>
      <c r="M3" s="45"/>
      <c r="N3" s="39">
        <v>110</v>
      </c>
      <c r="O3" s="39" t="s">
        <v>2076</v>
      </c>
      <c r="P3" s="13">
        <v>1</v>
      </c>
    </row>
    <row r="4" spans="1:16" s="13" customFormat="1" ht="68.25" customHeight="1">
      <c r="A4" s="38">
        <v>1</v>
      </c>
      <c r="B4" s="46" t="s">
        <v>1328</v>
      </c>
      <c r="C4" s="46" t="s">
        <v>1329</v>
      </c>
      <c r="D4" s="47" t="s">
        <v>22</v>
      </c>
      <c r="E4" s="38"/>
      <c r="F4" s="48" t="s">
        <v>1330</v>
      </c>
      <c r="G4" s="47" t="s">
        <v>22</v>
      </c>
      <c r="H4" s="38" t="s">
        <v>1331</v>
      </c>
      <c r="I4" s="38"/>
      <c r="J4" s="38"/>
      <c r="K4" s="38"/>
      <c r="L4" s="38">
        <v>20</v>
      </c>
      <c r="M4" s="38"/>
      <c r="N4" s="38">
        <v>20</v>
      </c>
      <c r="O4" s="38" t="s">
        <v>2074</v>
      </c>
      <c r="P4" s="13">
        <v>1</v>
      </c>
    </row>
    <row r="5" spans="1:16" s="13" customFormat="1" ht="81" customHeight="1">
      <c r="A5" s="38">
        <v>1</v>
      </c>
      <c r="B5" s="38" t="s">
        <v>1332</v>
      </c>
      <c r="C5" s="38" t="s">
        <v>1333</v>
      </c>
      <c r="D5" s="38" t="s">
        <v>1334</v>
      </c>
      <c r="E5" s="38"/>
      <c r="F5" s="38" t="s">
        <v>1335</v>
      </c>
      <c r="G5" s="38" t="s">
        <v>2197</v>
      </c>
      <c r="H5" s="38" t="s">
        <v>1336</v>
      </c>
      <c r="I5" s="38"/>
      <c r="J5" s="38"/>
      <c r="K5" s="38"/>
      <c r="L5" s="38">
        <v>21</v>
      </c>
      <c r="M5" s="38"/>
      <c r="N5" s="38">
        <v>21</v>
      </c>
      <c r="O5" s="38" t="s">
        <v>2077</v>
      </c>
      <c r="P5" s="13">
        <v>1</v>
      </c>
    </row>
    <row r="6" spans="1:16" s="13" customFormat="1" ht="46.5" customHeight="1">
      <c r="A6" s="38">
        <v>2</v>
      </c>
      <c r="B6" s="38" t="s">
        <v>1337</v>
      </c>
      <c r="C6" s="49" t="s">
        <v>1338</v>
      </c>
      <c r="D6" s="49" t="s">
        <v>1339</v>
      </c>
      <c r="E6" s="38"/>
      <c r="F6" s="49" t="s">
        <v>1340</v>
      </c>
      <c r="G6" s="38" t="s">
        <v>1341</v>
      </c>
      <c r="H6" s="38" t="s">
        <v>1336</v>
      </c>
      <c r="I6" s="38"/>
      <c r="J6" s="38"/>
      <c r="K6" s="38"/>
      <c r="L6" s="38">
        <v>34</v>
      </c>
      <c r="M6" s="38"/>
      <c r="N6" s="38">
        <v>34</v>
      </c>
      <c r="O6" s="38" t="s">
        <v>2075</v>
      </c>
      <c r="P6" s="13">
        <v>1</v>
      </c>
    </row>
    <row r="7" spans="1:16" s="13" customFormat="1" ht="83.25" customHeight="1">
      <c r="A7" s="38">
        <v>3</v>
      </c>
      <c r="B7" s="38" t="s">
        <v>1342</v>
      </c>
      <c r="C7" s="49" t="s">
        <v>1343</v>
      </c>
      <c r="D7" s="38" t="s">
        <v>1344</v>
      </c>
      <c r="E7" s="38"/>
      <c r="F7" s="38" t="s">
        <v>1345</v>
      </c>
      <c r="G7" s="70" t="s">
        <v>1324</v>
      </c>
      <c r="H7" s="38" t="s">
        <v>1336</v>
      </c>
      <c r="I7" s="38"/>
      <c r="J7" s="38"/>
      <c r="K7" s="38"/>
      <c r="L7" s="38">
        <v>93</v>
      </c>
      <c r="M7" s="38"/>
      <c r="N7" s="38">
        <v>93</v>
      </c>
      <c r="O7" s="38" t="s">
        <v>1346</v>
      </c>
      <c r="P7" s="13">
        <v>1</v>
      </c>
    </row>
    <row r="8" spans="1:16" s="13" customFormat="1" ht="66.75" customHeight="1">
      <c r="A8" s="38">
        <v>4</v>
      </c>
      <c r="B8" s="49" t="s">
        <v>1347</v>
      </c>
      <c r="C8" s="49" t="s">
        <v>1348</v>
      </c>
      <c r="D8" s="49" t="s">
        <v>1349</v>
      </c>
      <c r="E8" s="38"/>
      <c r="F8" s="49" t="s">
        <v>1350</v>
      </c>
      <c r="G8" s="49" t="s">
        <v>1351</v>
      </c>
      <c r="H8" s="38" t="s">
        <v>1336</v>
      </c>
      <c r="I8" s="38"/>
      <c r="J8" s="49"/>
      <c r="K8" s="49"/>
      <c r="L8" s="38">
        <v>117</v>
      </c>
      <c r="M8" s="38"/>
      <c r="N8" s="38">
        <v>117</v>
      </c>
      <c r="O8" s="38" t="s">
        <v>1352</v>
      </c>
      <c r="P8" s="13">
        <v>1</v>
      </c>
    </row>
    <row r="9" spans="1:17" s="11" customFormat="1" ht="36">
      <c r="A9" s="50">
        <v>1</v>
      </c>
      <c r="B9" s="50" t="s">
        <v>1353</v>
      </c>
      <c r="C9" s="50" t="s">
        <v>1354</v>
      </c>
      <c r="D9" s="50" t="s">
        <v>1355</v>
      </c>
      <c r="E9" s="72"/>
      <c r="F9" s="50" t="s">
        <v>1356</v>
      </c>
      <c r="G9" s="50" t="s">
        <v>1355</v>
      </c>
      <c r="H9" s="50" t="s">
        <v>1357</v>
      </c>
      <c r="I9" s="50"/>
      <c r="J9" s="50"/>
      <c r="K9" s="50"/>
      <c r="L9" s="50">
        <v>22</v>
      </c>
      <c r="M9" s="50"/>
      <c r="N9" s="50">
        <v>22</v>
      </c>
      <c r="O9" s="50" t="s">
        <v>1358</v>
      </c>
      <c r="P9" s="13">
        <v>1</v>
      </c>
      <c r="Q9" s="13"/>
    </row>
    <row r="10" spans="1:17" s="11" customFormat="1" ht="36">
      <c r="A10" s="50">
        <v>2</v>
      </c>
      <c r="B10" s="50" t="s">
        <v>1359</v>
      </c>
      <c r="C10" s="50" t="s">
        <v>1360</v>
      </c>
      <c r="D10" s="50" t="s">
        <v>1361</v>
      </c>
      <c r="E10" s="72"/>
      <c r="F10" s="50" t="s">
        <v>1362</v>
      </c>
      <c r="G10" s="50" t="s">
        <v>1361</v>
      </c>
      <c r="H10" s="50" t="s">
        <v>1357</v>
      </c>
      <c r="I10" s="50"/>
      <c r="J10" s="50"/>
      <c r="K10" s="50"/>
      <c r="L10" s="50">
        <v>20</v>
      </c>
      <c r="M10" s="50"/>
      <c r="N10" s="50">
        <v>20</v>
      </c>
      <c r="O10" s="50" t="s">
        <v>1358</v>
      </c>
      <c r="P10" s="13">
        <v>1</v>
      </c>
      <c r="Q10" s="13"/>
    </row>
    <row r="11" spans="1:17" s="11" customFormat="1" ht="36">
      <c r="A11" s="50">
        <v>3</v>
      </c>
      <c r="B11" s="50" t="s">
        <v>1456</v>
      </c>
      <c r="C11" s="50" t="s">
        <v>1363</v>
      </c>
      <c r="D11" s="50" t="s">
        <v>1355</v>
      </c>
      <c r="E11" s="72"/>
      <c r="F11" s="50" t="s">
        <v>1356</v>
      </c>
      <c r="G11" s="50" t="s">
        <v>1355</v>
      </c>
      <c r="H11" s="50" t="s">
        <v>1357</v>
      </c>
      <c r="I11" s="50"/>
      <c r="J11" s="50"/>
      <c r="K11" s="50"/>
      <c r="L11" s="50">
        <v>12</v>
      </c>
      <c r="M11" s="50"/>
      <c r="N11" s="50">
        <v>12</v>
      </c>
      <c r="O11" s="50" t="s">
        <v>1358</v>
      </c>
      <c r="P11" s="13">
        <v>1</v>
      </c>
      <c r="Q11" s="13"/>
    </row>
    <row r="12" spans="1:17" s="11" customFormat="1" ht="36">
      <c r="A12" s="50">
        <v>4</v>
      </c>
      <c r="B12" s="50" t="s">
        <v>1457</v>
      </c>
      <c r="C12" s="50" t="s">
        <v>1364</v>
      </c>
      <c r="D12" s="50" t="s">
        <v>1355</v>
      </c>
      <c r="E12" s="72"/>
      <c r="F12" s="50" t="s">
        <v>1365</v>
      </c>
      <c r="G12" s="50" t="s">
        <v>1355</v>
      </c>
      <c r="H12" s="50" t="s">
        <v>1357</v>
      </c>
      <c r="I12" s="50"/>
      <c r="J12" s="50"/>
      <c r="K12" s="50"/>
      <c r="L12" s="50">
        <v>53</v>
      </c>
      <c r="M12" s="50"/>
      <c r="N12" s="50">
        <v>53</v>
      </c>
      <c r="O12" s="50" t="s">
        <v>1358</v>
      </c>
      <c r="P12" s="13">
        <v>1</v>
      </c>
      <c r="Q12" s="13"/>
    </row>
    <row r="13" spans="1:17" s="11" customFormat="1" ht="36">
      <c r="A13" s="50">
        <v>5</v>
      </c>
      <c r="B13" s="50" t="s">
        <v>1366</v>
      </c>
      <c r="C13" s="50" t="s">
        <v>1367</v>
      </c>
      <c r="D13" s="50" t="s">
        <v>1361</v>
      </c>
      <c r="E13" s="72"/>
      <c r="F13" s="50" t="s">
        <v>1368</v>
      </c>
      <c r="G13" s="50" t="s">
        <v>1361</v>
      </c>
      <c r="H13" s="50" t="s">
        <v>1357</v>
      </c>
      <c r="I13" s="50"/>
      <c r="J13" s="50"/>
      <c r="K13" s="50"/>
      <c r="L13" s="50">
        <v>35</v>
      </c>
      <c r="M13" s="50"/>
      <c r="N13" s="50">
        <v>35</v>
      </c>
      <c r="O13" s="50" t="s">
        <v>1358</v>
      </c>
      <c r="P13" s="13">
        <v>1</v>
      </c>
      <c r="Q13" s="13"/>
    </row>
    <row r="14" spans="1:17" s="11" customFormat="1" ht="36">
      <c r="A14" s="51">
        <v>1</v>
      </c>
      <c r="B14" s="51" t="s">
        <v>1369</v>
      </c>
      <c r="C14" s="51" t="s">
        <v>1370</v>
      </c>
      <c r="D14" s="51" t="s">
        <v>1361</v>
      </c>
      <c r="E14" s="72"/>
      <c r="F14" s="51" t="s">
        <v>1371</v>
      </c>
      <c r="G14" s="51" t="s">
        <v>1361</v>
      </c>
      <c r="H14" s="51" t="s">
        <v>1357</v>
      </c>
      <c r="I14" s="51"/>
      <c r="J14" s="51"/>
      <c r="K14" s="51"/>
      <c r="L14" s="51">
        <v>6</v>
      </c>
      <c r="M14" s="51"/>
      <c r="N14" s="51">
        <v>6</v>
      </c>
      <c r="O14" s="51" t="s">
        <v>1358</v>
      </c>
      <c r="P14" s="13">
        <v>1</v>
      </c>
      <c r="Q14" s="13"/>
    </row>
    <row r="15" spans="1:17" s="11" customFormat="1" ht="36">
      <c r="A15" s="51">
        <v>2</v>
      </c>
      <c r="B15" s="51" t="s">
        <v>1372</v>
      </c>
      <c r="C15" s="51" t="s">
        <v>1373</v>
      </c>
      <c r="D15" s="51" t="s">
        <v>1361</v>
      </c>
      <c r="E15" s="72"/>
      <c r="F15" s="51" t="s">
        <v>1374</v>
      </c>
      <c r="G15" s="51" t="s">
        <v>1361</v>
      </c>
      <c r="H15" s="51" t="s">
        <v>1357</v>
      </c>
      <c r="I15" s="51"/>
      <c r="J15" s="51"/>
      <c r="K15" s="51"/>
      <c r="L15" s="51">
        <v>5</v>
      </c>
      <c r="M15" s="51"/>
      <c r="N15" s="51">
        <v>5</v>
      </c>
      <c r="O15" s="51" t="s">
        <v>1358</v>
      </c>
      <c r="P15" s="13">
        <v>1</v>
      </c>
      <c r="Q15" s="13"/>
    </row>
    <row r="16" spans="1:17" s="11" customFormat="1" ht="36">
      <c r="A16" s="51">
        <v>3</v>
      </c>
      <c r="B16" s="51" t="s">
        <v>1375</v>
      </c>
      <c r="C16" s="51" t="s">
        <v>1376</v>
      </c>
      <c r="D16" s="51" t="s">
        <v>1361</v>
      </c>
      <c r="E16" s="72"/>
      <c r="F16" s="51" t="s">
        <v>1377</v>
      </c>
      <c r="G16" s="51" t="s">
        <v>1361</v>
      </c>
      <c r="H16" s="51" t="s">
        <v>1357</v>
      </c>
      <c r="I16" s="51"/>
      <c r="J16" s="51"/>
      <c r="K16" s="51"/>
      <c r="L16" s="51">
        <v>10</v>
      </c>
      <c r="M16" s="51"/>
      <c r="N16" s="51">
        <v>10</v>
      </c>
      <c r="O16" s="51" t="s">
        <v>1358</v>
      </c>
      <c r="P16" s="13">
        <v>1</v>
      </c>
      <c r="Q16" s="13"/>
    </row>
    <row r="17" spans="1:17" s="11" customFormat="1" ht="36">
      <c r="A17" s="51">
        <v>4</v>
      </c>
      <c r="B17" s="51" t="s">
        <v>1378</v>
      </c>
      <c r="C17" s="51" t="s">
        <v>1379</v>
      </c>
      <c r="D17" s="51" t="s">
        <v>1361</v>
      </c>
      <c r="E17" s="72"/>
      <c r="F17" s="51" t="s">
        <v>1380</v>
      </c>
      <c r="G17" s="51" t="s">
        <v>1361</v>
      </c>
      <c r="H17" s="51" t="s">
        <v>1357</v>
      </c>
      <c r="I17" s="51"/>
      <c r="J17" s="51"/>
      <c r="K17" s="51"/>
      <c r="L17" s="51">
        <v>9.5</v>
      </c>
      <c r="M17" s="51"/>
      <c r="N17" s="51">
        <v>9.5</v>
      </c>
      <c r="O17" s="51" t="s">
        <v>1358</v>
      </c>
      <c r="P17" s="13">
        <v>1</v>
      </c>
      <c r="Q17" s="13"/>
    </row>
    <row r="18" spans="1:17" s="11" customFormat="1" ht="36">
      <c r="A18" s="51">
        <v>5</v>
      </c>
      <c r="B18" s="51" t="s">
        <v>1381</v>
      </c>
      <c r="C18" s="51" t="s">
        <v>1382</v>
      </c>
      <c r="D18" s="51" t="s">
        <v>1361</v>
      </c>
      <c r="E18" s="72"/>
      <c r="F18" s="51" t="s">
        <v>1383</v>
      </c>
      <c r="G18" s="51" t="s">
        <v>1361</v>
      </c>
      <c r="H18" s="51" t="s">
        <v>1357</v>
      </c>
      <c r="I18" s="51"/>
      <c r="J18" s="51"/>
      <c r="K18" s="51"/>
      <c r="L18" s="51">
        <v>5</v>
      </c>
      <c r="M18" s="51"/>
      <c r="N18" s="51">
        <v>5</v>
      </c>
      <c r="O18" s="51" t="s">
        <v>1358</v>
      </c>
      <c r="P18" s="13">
        <v>1</v>
      </c>
      <c r="Q18" s="13"/>
    </row>
    <row r="19" spans="1:17" s="11" customFormat="1" ht="36">
      <c r="A19" s="51">
        <v>6</v>
      </c>
      <c r="B19" s="51" t="s">
        <v>1384</v>
      </c>
      <c r="C19" s="51" t="s">
        <v>1385</v>
      </c>
      <c r="D19" s="51" t="s">
        <v>1361</v>
      </c>
      <c r="E19" s="72"/>
      <c r="F19" s="51" t="s">
        <v>1386</v>
      </c>
      <c r="G19" s="51" t="s">
        <v>1361</v>
      </c>
      <c r="H19" s="51" t="s">
        <v>1357</v>
      </c>
      <c r="I19" s="51"/>
      <c r="J19" s="51"/>
      <c r="K19" s="51"/>
      <c r="L19" s="51">
        <v>16</v>
      </c>
      <c r="M19" s="51"/>
      <c r="N19" s="51">
        <v>16</v>
      </c>
      <c r="O19" s="51" t="s">
        <v>1358</v>
      </c>
      <c r="P19" s="13">
        <v>1</v>
      </c>
      <c r="Q19" s="13"/>
    </row>
    <row r="20" spans="1:16" s="74" customFormat="1" ht="24">
      <c r="A20" s="52">
        <v>1</v>
      </c>
      <c r="B20" s="52" t="s">
        <v>1387</v>
      </c>
      <c r="C20" s="52" t="s">
        <v>1388</v>
      </c>
      <c r="D20" s="52" t="s">
        <v>1389</v>
      </c>
      <c r="E20" s="73"/>
      <c r="F20" s="52" t="s">
        <v>1390</v>
      </c>
      <c r="G20" s="52" t="s">
        <v>1391</v>
      </c>
      <c r="H20" s="52" t="s">
        <v>1357</v>
      </c>
      <c r="I20" s="52"/>
      <c r="J20" s="52"/>
      <c r="K20" s="52"/>
      <c r="L20" s="52">
        <v>113.5</v>
      </c>
      <c r="M20" s="52"/>
      <c r="N20" s="52">
        <v>113.5</v>
      </c>
      <c r="O20" s="52" t="s">
        <v>1392</v>
      </c>
      <c r="P20" s="13">
        <v>1</v>
      </c>
    </row>
    <row r="21" spans="1:17" s="11" customFormat="1" ht="24">
      <c r="A21" s="52">
        <v>2</v>
      </c>
      <c r="B21" s="52" t="s">
        <v>1393</v>
      </c>
      <c r="C21" s="52" t="s">
        <v>1394</v>
      </c>
      <c r="D21" s="52" t="s">
        <v>1395</v>
      </c>
      <c r="E21" s="72"/>
      <c r="F21" s="52" t="s">
        <v>1396</v>
      </c>
      <c r="G21" s="52" t="s">
        <v>1397</v>
      </c>
      <c r="H21" s="52" t="s">
        <v>1357</v>
      </c>
      <c r="I21" s="52"/>
      <c r="J21" s="52"/>
      <c r="K21" s="52"/>
      <c r="L21" s="52">
        <v>38.4</v>
      </c>
      <c r="M21" s="52"/>
      <c r="N21" s="52">
        <v>38.4</v>
      </c>
      <c r="O21" s="52" t="s">
        <v>1398</v>
      </c>
      <c r="P21" s="13">
        <v>1</v>
      </c>
      <c r="Q21" s="13"/>
    </row>
    <row r="22" spans="1:17" s="11" customFormat="1" ht="24">
      <c r="A22" s="52">
        <v>3</v>
      </c>
      <c r="B22" s="52" t="s">
        <v>1399</v>
      </c>
      <c r="C22" s="52" t="s">
        <v>1400</v>
      </c>
      <c r="D22" s="70" t="s">
        <v>1324</v>
      </c>
      <c r="E22" s="72"/>
      <c r="F22" s="52" t="s">
        <v>1401</v>
      </c>
      <c r="G22" s="70" t="s">
        <v>1324</v>
      </c>
      <c r="H22" s="52" t="s">
        <v>1357</v>
      </c>
      <c r="I22" s="52"/>
      <c r="J22" s="52"/>
      <c r="K22" s="52"/>
      <c r="L22" s="52">
        <v>30</v>
      </c>
      <c r="M22" s="52"/>
      <c r="N22" s="52">
        <v>30</v>
      </c>
      <c r="O22" s="52" t="s">
        <v>1398</v>
      </c>
      <c r="P22" s="13">
        <v>1</v>
      </c>
      <c r="Q22" s="13"/>
    </row>
    <row r="23" spans="1:17" s="11" customFormat="1" ht="24">
      <c r="A23" s="52">
        <v>4</v>
      </c>
      <c r="B23" s="52" t="s">
        <v>1402</v>
      </c>
      <c r="C23" s="52" t="s">
        <v>1403</v>
      </c>
      <c r="D23" s="70" t="s">
        <v>1324</v>
      </c>
      <c r="E23" s="72"/>
      <c r="F23" s="52" t="s">
        <v>1404</v>
      </c>
      <c r="G23" s="70" t="s">
        <v>1324</v>
      </c>
      <c r="H23" s="52" t="s">
        <v>1357</v>
      </c>
      <c r="I23" s="52"/>
      <c r="J23" s="52"/>
      <c r="K23" s="52"/>
      <c r="L23" s="52">
        <v>70</v>
      </c>
      <c r="M23" s="52"/>
      <c r="N23" s="52">
        <v>70</v>
      </c>
      <c r="O23" s="52" t="s">
        <v>1398</v>
      </c>
      <c r="P23" s="13">
        <v>1</v>
      </c>
      <c r="Q23" s="13"/>
    </row>
    <row r="24" spans="1:17" s="11" customFormat="1" ht="24">
      <c r="A24" s="52">
        <v>5</v>
      </c>
      <c r="B24" s="52" t="s">
        <v>1405</v>
      </c>
      <c r="C24" s="52" t="s">
        <v>1406</v>
      </c>
      <c r="D24" s="52" t="s">
        <v>1407</v>
      </c>
      <c r="E24" s="72"/>
      <c r="F24" s="52" t="s">
        <v>1408</v>
      </c>
      <c r="G24" s="52" t="s">
        <v>1409</v>
      </c>
      <c r="H24" s="52" t="s">
        <v>1357</v>
      </c>
      <c r="I24" s="52"/>
      <c r="J24" s="52"/>
      <c r="K24" s="52"/>
      <c r="L24" s="52">
        <v>8.5</v>
      </c>
      <c r="M24" s="52"/>
      <c r="N24" s="52">
        <v>8.5</v>
      </c>
      <c r="O24" s="52" t="s">
        <v>1398</v>
      </c>
      <c r="P24" s="13">
        <v>1</v>
      </c>
      <c r="Q24" s="13"/>
    </row>
    <row r="25" spans="1:17" s="11" customFormat="1" ht="24">
      <c r="A25" s="52">
        <v>6</v>
      </c>
      <c r="B25" s="52" t="s">
        <v>1410</v>
      </c>
      <c r="C25" s="52" t="s">
        <v>1411</v>
      </c>
      <c r="D25" s="52" t="s">
        <v>1412</v>
      </c>
      <c r="E25" s="72"/>
      <c r="F25" s="52" t="s">
        <v>1413</v>
      </c>
      <c r="G25" s="52" t="s">
        <v>1414</v>
      </c>
      <c r="H25" s="52" t="s">
        <v>1357</v>
      </c>
      <c r="I25" s="52"/>
      <c r="J25" s="52"/>
      <c r="K25" s="52"/>
      <c r="L25" s="52">
        <v>35</v>
      </c>
      <c r="M25" s="52"/>
      <c r="N25" s="52">
        <v>35</v>
      </c>
      <c r="O25" s="52" t="s">
        <v>1398</v>
      </c>
      <c r="P25" s="13">
        <v>1</v>
      </c>
      <c r="Q25" s="13"/>
    </row>
    <row r="26" spans="1:17" s="11" customFormat="1" ht="24">
      <c r="A26" s="52">
        <v>7</v>
      </c>
      <c r="B26" s="52" t="s">
        <v>1415</v>
      </c>
      <c r="C26" s="52" t="s">
        <v>1416</v>
      </c>
      <c r="D26" s="52" t="s">
        <v>1417</v>
      </c>
      <c r="E26" s="72"/>
      <c r="F26" s="52" t="s">
        <v>1418</v>
      </c>
      <c r="G26" s="52" t="s">
        <v>1341</v>
      </c>
      <c r="H26" s="52" t="s">
        <v>1357</v>
      </c>
      <c r="I26" s="52"/>
      <c r="J26" s="52"/>
      <c r="K26" s="52"/>
      <c r="L26" s="52">
        <v>30.6</v>
      </c>
      <c r="M26" s="52"/>
      <c r="N26" s="52">
        <v>30.6</v>
      </c>
      <c r="O26" s="52" t="s">
        <v>1398</v>
      </c>
      <c r="P26" s="13">
        <v>1</v>
      </c>
      <c r="Q26" s="13"/>
    </row>
    <row r="27" spans="1:17" s="11" customFormat="1" ht="24">
      <c r="A27" s="52">
        <v>8</v>
      </c>
      <c r="B27" s="52" t="s">
        <v>1419</v>
      </c>
      <c r="C27" s="52" t="s">
        <v>1420</v>
      </c>
      <c r="D27" s="52" t="s">
        <v>1421</v>
      </c>
      <c r="E27" s="72"/>
      <c r="F27" s="52" t="s">
        <v>1422</v>
      </c>
      <c r="G27" s="52" t="s">
        <v>1409</v>
      </c>
      <c r="H27" s="52" t="s">
        <v>1357</v>
      </c>
      <c r="I27" s="52"/>
      <c r="J27" s="52"/>
      <c r="K27" s="52"/>
      <c r="L27" s="52">
        <v>30</v>
      </c>
      <c r="M27" s="52"/>
      <c r="N27" s="52">
        <v>30</v>
      </c>
      <c r="O27" s="52" t="s">
        <v>1398</v>
      </c>
      <c r="P27" s="13">
        <v>1</v>
      </c>
      <c r="Q27" s="13"/>
    </row>
    <row r="28" spans="1:17" s="11" customFormat="1" ht="24">
      <c r="A28" s="52">
        <v>9</v>
      </c>
      <c r="B28" s="52" t="s">
        <v>1423</v>
      </c>
      <c r="C28" s="52" t="s">
        <v>1424</v>
      </c>
      <c r="D28" s="52" t="s">
        <v>1425</v>
      </c>
      <c r="E28" s="72"/>
      <c r="F28" s="52" t="s">
        <v>1426</v>
      </c>
      <c r="G28" s="52" t="s">
        <v>1397</v>
      </c>
      <c r="H28" s="52" t="s">
        <v>1357</v>
      </c>
      <c r="I28" s="52"/>
      <c r="J28" s="52"/>
      <c r="K28" s="52"/>
      <c r="L28" s="52">
        <v>35</v>
      </c>
      <c r="M28" s="52"/>
      <c r="N28" s="52">
        <v>35</v>
      </c>
      <c r="O28" s="52" t="s">
        <v>1398</v>
      </c>
      <c r="P28" s="13">
        <v>1</v>
      </c>
      <c r="Q28" s="13"/>
    </row>
    <row r="29" spans="1:17" s="11" customFormat="1" ht="36">
      <c r="A29" s="52">
        <v>10</v>
      </c>
      <c r="B29" s="52" t="s">
        <v>1427</v>
      </c>
      <c r="C29" s="52" t="s">
        <v>1428</v>
      </c>
      <c r="D29" s="52" t="s">
        <v>1429</v>
      </c>
      <c r="E29" s="72"/>
      <c r="F29" s="52" t="s">
        <v>1430</v>
      </c>
      <c r="G29" s="52" t="s">
        <v>1391</v>
      </c>
      <c r="H29" s="52" t="s">
        <v>1357</v>
      </c>
      <c r="I29" s="52"/>
      <c r="J29" s="52"/>
      <c r="K29" s="52"/>
      <c r="L29" s="52">
        <v>9</v>
      </c>
      <c r="M29" s="52"/>
      <c r="N29" s="52">
        <v>9</v>
      </c>
      <c r="O29" s="52" t="s">
        <v>1398</v>
      </c>
      <c r="P29" s="13">
        <v>1</v>
      </c>
      <c r="Q29" s="13"/>
    </row>
    <row r="30" spans="1:17" s="11" customFormat="1" ht="36">
      <c r="A30" s="52">
        <v>11</v>
      </c>
      <c r="B30" s="52" t="s">
        <v>1431</v>
      </c>
      <c r="C30" s="52" t="s">
        <v>1432</v>
      </c>
      <c r="D30" s="52" t="s">
        <v>1412</v>
      </c>
      <c r="E30" s="72"/>
      <c r="F30" s="52" t="s">
        <v>1433</v>
      </c>
      <c r="G30" s="52" t="s">
        <v>1414</v>
      </c>
      <c r="H30" s="52" t="s">
        <v>1357</v>
      </c>
      <c r="I30" s="52"/>
      <c r="J30" s="52"/>
      <c r="K30" s="52"/>
      <c r="L30" s="52">
        <v>3.4</v>
      </c>
      <c r="M30" s="52"/>
      <c r="N30" s="52">
        <v>3.4</v>
      </c>
      <c r="O30" s="52" t="s">
        <v>1398</v>
      </c>
      <c r="P30" s="13">
        <v>1</v>
      </c>
      <c r="Q30" s="13"/>
    </row>
    <row r="31" spans="1:17" s="11" customFormat="1" ht="36">
      <c r="A31" s="52">
        <v>12</v>
      </c>
      <c r="B31" s="52" t="s">
        <v>1434</v>
      </c>
      <c r="C31" s="52" t="s">
        <v>1435</v>
      </c>
      <c r="D31" s="52" t="s">
        <v>1436</v>
      </c>
      <c r="E31" s="72"/>
      <c r="F31" s="92" t="s">
        <v>2226</v>
      </c>
      <c r="G31" s="52" t="s">
        <v>1414</v>
      </c>
      <c r="H31" s="52" t="s">
        <v>1357</v>
      </c>
      <c r="I31" s="52"/>
      <c r="J31" s="52"/>
      <c r="K31" s="52"/>
      <c r="L31" s="52">
        <v>5.6</v>
      </c>
      <c r="M31" s="52"/>
      <c r="N31" s="52">
        <v>5.6</v>
      </c>
      <c r="O31" s="52" t="s">
        <v>1398</v>
      </c>
      <c r="P31" s="13">
        <v>1</v>
      </c>
      <c r="Q31" s="13"/>
    </row>
    <row r="32" spans="1:17" s="11" customFormat="1" ht="24">
      <c r="A32" s="52">
        <v>13</v>
      </c>
      <c r="B32" s="52" t="s">
        <v>1437</v>
      </c>
      <c r="C32" s="52" t="s">
        <v>1428</v>
      </c>
      <c r="D32" s="52" t="s">
        <v>1412</v>
      </c>
      <c r="E32" s="72"/>
      <c r="F32" s="52" t="s">
        <v>1438</v>
      </c>
      <c r="G32" s="52" t="s">
        <v>1414</v>
      </c>
      <c r="H32" s="52" t="s">
        <v>1357</v>
      </c>
      <c r="I32" s="52"/>
      <c r="J32" s="52"/>
      <c r="K32" s="52"/>
      <c r="L32" s="52">
        <v>2.5</v>
      </c>
      <c r="M32" s="52"/>
      <c r="N32" s="52">
        <v>2.5</v>
      </c>
      <c r="O32" s="52" t="s">
        <v>1398</v>
      </c>
      <c r="P32" s="13">
        <v>1</v>
      </c>
      <c r="Q32" s="13"/>
    </row>
    <row r="33" spans="1:16" s="13" customFormat="1" ht="42.75" customHeight="1">
      <c r="A33" s="53">
        <v>1</v>
      </c>
      <c r="B33" s="38" t="s">
        <v>51</v>
      </c>
      <c r="C33" s="40" t="s">
        <v>1952</v>
      </c>
      <c r="D33" s="40" t="s">
        <v>1953</v>
      </c>
      <c r="E33" s="38"/>
      <c r="F33" s="53" t="s">
        <v>52</v>
      </c>
      <c r="G33" s="40" t="s">
        <v>1452</v>
      </c>
      <c r="H33" s="38" t="s">
        <v>1455</v>
      </c>
      <c r="I33" s="38"/>
      <c r="J33" s="38"/>
      <c r="K33" s="38"/>
      <c r="L33" s="54">
        <v>32.9</v>
      </c>
      <c r="M33" s="38"/>
      <c r="N33" s="53">
        <v>32.9</v>
      </c>
      <c r="O33" s="38" t="s">
        <v>2078</v>
      </c>
      <c r="P33" s="13">
        <v>2</v>
      </c>
    </row>
    <row r="34" spans="1:16" s="13" customFormat="1" ht="42.75" customHeight="1">
      <c r="A34" s="53">
        <v>2</v>
      </c>
      <c r="B34" s="38" t="s">
        <v>1451</v>
      </c>
      <c r="C34" s="40" t="s">
        <v>1453</v>
      </c>
      <c r="D34" s="40" t="s">
        <v>1453</v>
      </c>
      <c r="E34" s="38"/>
      <c r="F34" s="53" t="s">
        <v>53</v>
      </c>
      <c r="G34" s="40" t="s">
        <v>1454</v>
      </c>
      <c r="H34" s="38" t="s">
        <v>1455</v>
      </c>
      <c r="I34" s="38"/>
      <c r="J34" s="38"/>
      <c r="K34" s="38"/>
      <c r="L34" s="53">
        <v>104.5</v>
      </c>
      <c r="M34" s="38"/>
      <c r="N34" s="53">
        <v>104.5</v>
      </c>
      <c r="O34" s="38" t="s">
        <v>2079</v>
      </c>
      <c r="P34" s="13">
        <v>2</v>
      </c>
    </row>
    <row r="35" spans="1:16" ht="36">
      <c r="A35" s="55">
        <v>1</v>
      </c>
      <c r="B35" s="56" t="s">
        <v>1478</v>
      </c>
      <c r="C35" s="57" t="s">
        <v>323</v>
      </c>
      <c r="D35" s="57" t="s">
        <v>22</v>
      </c>
      <c r="E35" s="57"/>
      <c r="F35" s="56" t="s">
        <v>324</v>
      </c>
      <c r="G35" s="57" t="s">
        <v>22</v>
      </c>
      <c r="H35" s="57" t="s">
        <v>1458</v>
      </c>
      <c r="I35" s="57" t="s">
        <v>325</v>
      </c>
      <c r="J35" s="57" t="s">
        <v>326</v>
      </c>
      <c r="K35" s="57"/>
      <c r="L35" s="55">
        <v>5</v>
      </c>
      <c r="M35" s="55"/>
      <c r="N35" s="55">
        <v>5</v>
      </c>
      <c r="O35" s="42" t="s">
        <v>2072</v>
      </c>
      <c r="P35" s="9">
        <v>3</v>
      </c>
    </row>
    <row r="36" spans="1:16" ht="36">
      <c r="A36" s="55">
        <v>2</v>
      </c>
      <c r="B36" s="56" t="s">
        <v>1479</v>
      </c>
      <c r="C36" s="57" t="s">
        <v>327</v>
      </c>
      <c r="D36" s="57" t="s">
        <v>6</v>
      </c>
      <c r="E36" s="57"/>
      <c r="F36" s="56" t="s">
        <v>328</v>
      </c>
      <c r="G36" s="57" t="s">
        <v>6</v>
      </c>
      <c r="H36" s="57" t="s">
        <v>1458</v>
      </c>
      <c r="I36" s="57" t="s">
        <v>329</v>
      </c>
      <c r="J36" s="57" t="s">
        <v>330</v>
      </c>
      <c r="K36" s="57"/>
      <c r="L36" s="55">
        <v>5</v>
      </c>
      <c r="M36" s="55"/>
      <c r="N36" s="55">
        <v>5</v>
      </c>
      <c r="O36" s="42" t="s">
        <v>2072</v>
      </c>
      <c r="P36" s="9">
        <v>3</v>
      </c>
    </row>
    <row r="37" spans="1:16" ht="36">
      <c r="A37" s="55">
        <v>3</v>
      </c>
      <c r="B37" s="56" t="s">
        <v>1480</v>
      </c>
      <c r="C37" s="57" t="s">
        <v>331</v>
      </c>
      <c r="D37" s="57" t="s">
        <v>22</v>
      </c>
      <c r="E37" s="57"/>
      <c r="F37" s="56" t="s">
        <v>332</v>
      </c>
      <c r="G37" s="57" t="s">
        <v>22</v>
      </c>
      <c r="H37" s="57" t="s">
        <v>1458</v>
      </c>
      <c r="I37" s="57" t="s">
        <v>325</v>
      </c>
      <c r="J37" s="57" t="s">
        <v>326</v>
      </c>
      <c r="K37" s="57"/>
      <c r="L37" s="55">
        <v>5</v>
      </c>
      <c r="M37" s="55"/>
      <c r="N37" s="55">
        <v>5</v>
      </c>
      <c r="O37" s="42" t="s">
        <v>2072</v>
      </c>
      <c r="P37" s="9">
        <v>3</v>
      </c>
    </row>
    <row r="38" spans="1:16" ht="36">
      <c r="A38" s="55">
        <v>4</v>
      </c>
      <c r="B38" s="56" t="s">
        <v>1481</v>
      </c>
      <c r="C38" s="57" t="s">
        <v>333</v>
      </c>
      <c r="D38" s="57" t="s">
        <v>22</v>
      </c>
      <c r="E38" s="57"/>
      <c r="F38" s="56" t="s">
        <v>334</v>
      </c>
      <c r="G38" s="57" t="s">
        <v>22</v>
      </c>
      <c r="H38" s="57" t="s">
        <v>1458</v>
      </c>
      <c r="I38" s="57" t="s">
        <v>325</v>
      </c>
      <c r="J38" s="57" t="s">
        <v>326</v>
      </c>
      <c r="K38" s="57"/>
      <c r="L38" s="55">
        <v>5</v>
      </c>
      <c r="M38" s="55"/>
      <c r="N38" s="55">
        <v>5</v>
      </c>
      <c r="O38" s="42" t="s">
        <v>2072</v>
      </c>
      <c r="P38" s="9">
        <v>3</v>
      </c>
    </row>
    <row r="39" spans="1:16" ht="36">
      <c r="A39" s="55">
        <v>5</v>
      </c>
      <c r="B39" s="56" t="s">
        <v>1482</v>
      </c>
      <c r="C39" s="57" t="s">
        <v>335</v>
      </c>
      <c r="D39" s="57" t="s">
        <v>22</v>
      </c>
      <c r="E39" s="57"/>
      <c r="F39" s="56" t="s">
        <v>336</v>
      </c>
      <c r="G39" s="57" t="s">
        <v>22</v>
      </c>
      <c r="H39" s="57" t="s">
        <v>1458</v>
      </c>
      <c r="I39" s="57" t="s">
        <v>325</v>
      </c>
      <c r="J39" s="57" t="s">
        <v>326</v>
      </c>
      <c r="K39" s="57"/>
      <c r="L39" s="55">
        <v>5</v>
      </c>
      <c r="M39" s="55"/>
      <c r="N39" s="55">
        <v>5</v>
      </c>
      <c r="O39" s="42" t="s">
        <v>2072</v>
      </c>
      <c r="P39" s="9">
        <v>3</v>
      </c>
    </row>
    <row r="40" spans="1:16" ht="36">
      <c r="A40" s="55">
        <v>6</v>
      </c>
      <c r="B40" s="56" t="s">
        <v>1483</v>
      </c>
      <c r="C40" s="57" t="s">
        <v>337</v>
      </c>
      <c r="D40" s="57" t="s">
        <v>21</v>
      </c>
      <c r="E40" s="57"/>
      <c r="F40" s="56" t="s">
        <v>338</v>
      </c>
      <c r="G40" s="57" t="s">
        <v>21</v>
      </c>
      <c r="H40" s="57" t="s">
        <v>1458</v>
      </c>
      <c r="I40" s="57" t="s">
        <v>325</v>
      </c>
      <c r="J40" s="57" t="s">
        <v>339</v>
      </c>
      <c r="K40" s="57"/>
      <c r="L40" s="55">
        <v>5</v>
      </c>
      <c r="M40" s="55"/>
      <c r="N40" s="55">
        <v>5</v>
      </c>
      <c r="O40" s="42" t="s">
        <v>2072</v>
      </c>
      <c r="P40" s="9">
        <v>3</v>
      </c>
    </row>
    <row r="41" spans="1:16" ht="36">
      <c r="A41" s="55">
        <v>7</v>
      </c>
      <c r="B41" s="56" t="s">
        <v>1484</v>
      </c>
      <c r="C41" s="57" t="s">
        <v>340</v>
      </c>
      <c r="D41" s="57" t="s">
        <v>6</v>
      </c>
      <c r="E41" s="57"/>
      <c r="F41" s="56" t="s">
        <v>341</v>
      </c>
      <c r="G41" s="57" t="s">
        <v>6</v>
      </c>
      <c r="H41" s="57" t="s">
        <v>1458</v>
      </c>
      <c r="I41" s="57" t="s">
        <v>325</v>
      </c>
      <c r="J41" s="57" t="s">
        <v>339</v>
      </c>
      <c r="K41" s="57"/>
      <c r="L41" s="55">
        <v>5</v>
      </c>
      <c r="M41" s="55"/>
      <c r="N41" s="55">
        <v>5</v>
      </c>
      <c r="O41" s="42" t="s">
        <v>2072</v>
      </c>
      <c r="P41" s="9">
        <v>3</v>
      </c>
    </row>
    <row r="42" spans="1:16" ht="36">
      <c r="A42" s="55">
        <v>8</v>
      </c>
      <c r="B42" s="56" t="s">
        <v>1485</v>
      </c>
      <c r="C42" s="57" t="s">
        <v>344</v>
      </c>
      <c r="D42" s="57" t="s">
        <v>22</v>
      </c>
      <c r="E42" s="57"/>
      <c r="F42" s="57" t="s">
        <v>345</v>
      </c>
      <c r="G42" s="57" t="s">
        <v>22</v>
      </c>
      <c r="H42" s="57" t="s">
        <v>1458</v>
      </c>
      <c r="I42" s="57" t="s">
        <v>325</v>
      </c>
      <c r="J42" s="57" t="s">
        <v>326</v>
      </c>
      <c r="K42" s="57"/>
      <c r="L42" s="55">
        <v>5</v>
      </c>
      <c r="M42" s="55"/>
      <c r="N42" s="55">
        <v>5</v>
      </c>
      <c r="O42" s="42" t="s">
        <v>2072</v>
      </c>
      <c r="P42" s="9">
        <v>3</v>
      </c>
    </row>
    <row r="43" spans="1:16" ht="36">
      <c r="A43" s="55">
        <v>9</v>
      </c>
      <c r="B43" s="56" t="s">
        <v>1486</v>
      </c>
      <c r="C43" s="57" t="s">
        <v>346</v>
      </c>
      <c r="D43" s="57" t="s">
        <v>22</v>
      </c>
      <c r="E43" s="57"/>
      <c r="F43" s="57" t="s">
        <v>347</v>
      </c>
      <c r="G43" s="57" t="s">
        <v>22</v>
      </c>
      <c r="H43" s="57" t="s">
        <v>1458</v>
      </c>
      <c r="I43" s="57" t="s">
        <v>325</v>
      </c>
      <c r="J43" s="57" t="s">
        <v>326</v>
      </c>
      <c r="K43" s="57"/>
      <c r="L43" s="55">
        <v>5</v>
      </c>
      <c r="M43" s="55"/>
      <c r="N43" s="55">
        <v>5</v>
      </c>
      <c r="O43" s="42" t="s">
        <v>2072</v>
      </c>
      <c r="P43" s="9">
        <v>3</v>
      </c>
    </row>
    <row r="44" spans="1:16" ht="36">
      <c r="A44" s="55">
        <v>10</v>
      </c>
      <c r="B44" s="56" t="s">
        <v>1487</v>
      </c>
      <c r="C44" s="57" t="s">
        <v>348</v>
      </c>
      <c r="D44" s="57" t="s">
        <v>22</v>
      </c>
      <c r="E44" s="57"/>
      <c r="F44" s="57" t="s">
        <v>349</v>
      </c>
      <c r="G44" s="57" t="s">
        <v>22</v>
      </c>
      <c r="H44" s="57" t="s">
        <v>1458</v>
      </c>
      <c r="I44" s="57" t="s">
        <v>325</v>
      </c>
      <c r="J44" s="57" t="s">
        <v>326</v>
      </c>
      <c r="K44" s="57"/>
      <c r="L44" s="55">
        <v>5</v>
      </c>
      <c r="M44" s="55"/>
      <c r="N44" s="55">
        <v>5</v>
      </c>
      <c r="O44" s="42" t="s">
        <v>2072</v>
      </c>
      <c r="P44" s="9">
        <v>3</v>
      </c>
    </row>
    <row r="45" spans="1:16" ht="36">
      <c r="A45" s="55">
        <v>11</v>
      </c>
      <c r="B45" s="56" t="s">
        <v>1488</v>
      </c>
      <c r="C45" s="57" t="s">
        <v>350</v>
      </c>
      <c r="D45" s="57" t="s">
        <v>22</v>
      </c>
      <c r="E45" s="57"/>
      <c r="F45" s="57" t="s">
        <v>351</v>
      </c>
      <c r="G45" s="57" t="s">
        <v>22</v>
      </c>
      <c r="H45" s="57" t="s">
        <v>1458</v>
      </c>
      <c r="I45" s="57" t="s">
        <v>325</v>
      </c>
      <c r="J45" s="57" t="s">
        <v>326</v>
      </c>
      <c r="K45" s="57"/>
      <c r="L45" s="55">
        <v>5</v>
      </c>
      <c r="M45" s="55"/>
      <c r="N45" s="55">
        <v>5</v>
      </c>
      <c r="O45" s="42" t="s">
        <v>2072</v>
      </c>
      <c r="P45" s="9">
        <v>3</v>
      </c>
    </row>
    <row r="46" spans="1:16" ht="36">
      <c r="A46" s="55">
        <v>12</v>
      </c>
      <c r="B46" s="56" t="s">
        <v>1489</v>
      </c>
      <c r="C46" s="57" t="s">
        <v>352</v>
      </c>
      <c r="D46" s="57" t="s">
        <v>22</v>
      </c>
      <c r="E46" s="57"/>
      <c r="F46" s="57" t="s">
        <v>353</v>
      </c>
      <c r="G46" s="57" t="s">
        <v>22</v>
      </c>
      <c r="H46" s="57" t="s">
        <v>1458</v>
      </c>
      <c r="I46" s="57" t="s">
        <v>325</v>
      </c>
      <c r="J46" s="57" t="s">
        <v>326</v>
      </c>
      <c r="K46" s="57"/>
      <c r="L46" s="55">
        <v>5</v>
      </c>
      <c r="M46" s="55"/>
      <c r="N46" s="55">
        <v>5</v>
      </c>
      <c r="O46" s="42" t="s">
        <v>2072</v>
      </c>
      <c r="P46" s="9">
        <v>3</v>
      </c>
    </row>
    <row r="47" spans="1:16" ht="36">
      <c r="A47" s="55">
        <v>13</v>
      </c>
      <c r="B47" s="56" t="s">
        <v>1490</v>
      </c>
      <c r="C47" s="57" t="s">
        <v>354</v>
      </c>
      <c r="D47" s="57" t="s">
        <v>6</v>
      </c>
      <c r="E47" s="57"/>
      <c r="F47" s="57" t="s">
        <v>355</v>
      </c>
      <c r="G47" s="57" t="s">
        <v>6</v>
      </c>
      <c r="H47" s="57" t="s">
        <v>1458</v>
      </c>
      <c r="I47" s="57" t="s">
        <v>342</v>
      </c>
      <c r="J47" s="57" t="s">
        <v>356</v>
      </c>
      <c r="K47" s="57"/>
      <c r="L47" s="55">
        <v>5</v>
      </c>
      <c r="M47" s="55"/>
      <c r="N47" s="55">
        <v>5</v>
      </c>
      <c r="O47" s="42" t="s">
        <v>2072</v>
      </c>
      <c r="P47" s="9">
        <v>3</v>
      </c>
    </row>
    <row r="48" spans="1:16" ht="48">
      <c r="A48" s="55">
        <v>14</v>
      </c>
      <c r="B48" s="56" t="s">
        <v>1491</v>
      </c>
      <c r="C48" s="57" t="s">
        <v>357</v>
      </c>
      <c r="D48" s="57" t="s">
        <v>22</v>
      </c>
      <c r="E48" s="57"/>
      <c r="F48" s="57" t="s">
        <v>358</v>
      </c>
      <c r="G48" s="57" t="s">
        <v>22</v>
      </c>
      <c r="H48" s="57" t="s">
        <v>1458</v>
      </c>
      <c r="I48" s="57" t="s">
        <v>325</v>
      </c>
      <c r="J48" s="57" t="s">
        <v>326</v>
      </c>
      <c r="K48" s="57"/>
      <c r="L48" s="55">
        <v>5</v>
      </c>
      <c r="M48" s="55"/>
      <c r="N48" s="55">
        <v>5</v>
      </c>
      <c r="O48" s="42" t="s">
        <v>2072</v>
      </c>
      <c r="P48" s="9">
        <v>3</v>
      </c>
    </row>
    <row r="49" spans="1:16" ht="36">
      <c r="A49" s="55">
        <v>15</v>
      </c>
      <c r="B49" s="56" t="s">
        <v>1492</v>
      </c>
      <c r="C49" s="57" t="s">
        <v>359</v>
      </c>
      <c r="D49" s="57" t="s">
        <v>22</v>
      </c>
      <c r="E49" s="57"/>
      <c r="F49" s="57" t="s">
        <v>360</v>
      </c>
      <c r="G49" s="57" t="s">
        <v>22</v>
      </c>
      <c r="H49" s="57" t="s">
        <v>1458</v>
      </c>
      <c r="I49" s="57" t="s">
        <v>325</v>
      </c>
      <c r="J49" s="57" t="s">
        <v>339</v>
      </c>
      <c r="K49" s="57"/>
      <c r="L49" s="55">
        <v>5</v>
      </c>
      <c r="M49" s="55"/>
      <c r="N49" s="55">
        <v>5</v>
      </c>
      <c r="O49" s="42" t="s">
        <v>2072</v>
      </c>
      <c r="P49" s="9">
        <v>3</v>
      </c>
    </row>
    <row r="50" spans="1:16" ht="36">
      <c r="A50" s="55">
        <v>16</v>
      </c>
      <c r="B50" s="56" t="s">
        <v>1493</v>
      </c>
      <c r="C50" s="57" t="s">
        <v>361</v>
      </c>
      <c r="D50" s="57" t="s">
        <v>22</v>
      </c>
      <c r="E50" s="57"/>
      <c r="F50" s="57" t="s">
        <v>362</v>
      </c>
      <c r="G50" s="57" t="s">
        <v>22</v>
      </c>
      <c r="H50" s="57" t="s">
        <v>1458</v>
      </c>
      <c r="I50" s="57" t="s">
        <v>325</v>
      </c>
      <c r="J50" s="57" t="s">
        <v>339</v>
      </c>
      <c r="K50" s="57"/>
      <c r="L50" s="55">
        <v>5</v>
      </c>
      <c r="M50" s="55"/>
      <c r="N50" s="55">
        <v>5</v>
      </c>
      <c r="O50" s="42" t="s">
        <v>2072</v>
      </c>
      <c r="P50" s="9">
        <v>3</v>
      </c>
    </row>
    <row r="51" spans="1:16" ht="36">
      <c r="A51" s="55">
        <v>17</v>
      </c>
      <c r="B51" s="56" t="s">
        <v>1494</v>
      </c>
      <c r="C51" s="57" t="s">
        <v>363</v>
      </c>
      <c r="D51" s="57" t="s">
        <v>6</v>
      </c>
      <c r="E51" s="57"/>
      <c r="F51" s="57" t="s">
        <v>364</v>
      </c>
      <c r="G51" s="57" t="s">
        <v>6</v>
      </c>
      <c r="H51" s="57" t="s">
        <v>1458</v>
      </c>
      <c r="I51" s="57" t="s">
        <v>329</v>
      </c>
      <c r="J51" s="57" t="s">
        <v>330</v>
      </c>
      <c r="K51" s="57"/>
      <c r="L51" s="55">
        <v>5</v>
      </c>
      <c r="M51" s="55"/>
      <c r="N51" s="55">
        <v>5</v>
      </c>
      <c r="O51" s="42" t="s">
        <v>2072</v>
      </c>
      <c r="P51" s="9">
        <v>3</v>
      </c>
    </row>
    <row r="52" spans="1:16" ht="36">
      <c r="A52" s="55">
        <v>18</v>
      </c>
      <c r="B52" s="56" t="s">
        <v>1495</v>
      </c>
      <c r="C52" s="57" t="s">
        <v>365</v>
      </c>
      <c r="D52" s="57" t="s">
        <v>6</v>
      </c>
      <c r="E52" s="57"/>
      <c r="F52" s="57" t="s">
        <v>366</v>
      </c>
      <c r="G52" s="57" t="s">
        <v>6</v>
      </c>
      <c r="H52" s="57" t="s">
        <v>1458</v>
      </c>
      <c r="I52" s="57" t="s">
        <v>329</v>
      </c>
      <c r="J52" s="57" t="s">
        <v>330</v>
      </c>
      <c r="K52" s="57"/>
      <c r="L52" s="55">
        <v>5</v>
      </c>
      <c r="M52" s="55"/>
      <c r="N52" s="55">
        <v>5</v>
      </c>
      <c r="O52" s="42" t="s">
        <v>2072</v>
      </c>
      <c r="P52" s="9">
        <v>3</v>
      </c>
    </row>
    <row r="53" spans="1:16" ht="36">
      <c r="A53" s="55">
        <v>19</v>
      </c>
      <c r="B53" s="56" t="s">
        <v>1496</v>
      </c>
      <c r="C53" s="57" t="s">
        <v>368</v>
      </c>
      <c r="D53" s="57" t="s">
        <v>22</v>
      </c>
      <c r="E53" s="57" t="s">
        <v>369</v>
      </c>
      <c r="F53" s="57" t="s">
        <v>370</v>
      </c>
      <c r="G53" s="57" t="s">
        <v>22</v>
      </c>
      <c r="H53" s="57" t="s">
        <v>1458</v>
      </c>
      <c r="I53" s="57" t="s">
        <v>325</v>
      </c>
      <c r="J53" s="57" t="s">
        <v>326</v>
      </c>
      <c r="K53" s="57"/>
      <c r="L53" s="55">
        <v>5</v>
      </c>
      <c r="M53" s="55"/>
      <c r="N53" s="55">
        <v>5</v>
      </c>
      <c r="O53" s="42" t="s">
        <v>2072</v>
      </c>
      <c r="P53" s="9">
        <v>3</v>
      </c>
    </row>
    <row r="54" spans="1:16" ht="36">
      <c r="A54" s="55">
        <v>20</v>
      </c>
      <c r="B54" s="56" t="s">
        <v>1497</v>
      </c>
      <c r="C54" s="57" t="s">
        <v>371</v>
      </c>
      <c r="D54" s="57" t="s">
        <v>22</v>
      </c>
      <c r="E54" s="57"/>
      <c r="F54" s="57" t="s">
        <v>372</v>
      </c>
      <c r="G54" s="57" t="s">
        <v>22</v>
      </c>
      <c r="H54" s="57" t="s">
        <v>1458</v>
      </c>
      <c r="I54" s="57" t="s">
        <v>325</v>
      </c>
      <c r="J54" s="57" t="s">
        <v>326</v>
      </c>
      <c r="K54" s="57"/>
      <c r="L54" s="55">
        <v>5</v>
      </c>
      <c r="M54" s="55"/>
      <c r="N54" s="55">
        <v>5</v>
      </c>
      <c r="O54" s="42" t="s">
        <v>2072</v>
      </c>
      <c r="P54" s="9">
        <v>3</v>
      </c>
    </row>
    <row r="55" spans="1:16" ht="36">
      <c r="A55" s="55">
        <v>21</v>
      </c>
      <c r="B55" s="56" t="s">
        <v>1498</v>
      </c>
      <c r="C55" s="57" t="s">
        <v>373</v>
      </c>
      <c r="D55" s="57" t="s">
        <v>6</v>
      </c>
      <c r="E55" s="57"/>
      <c r="F55" s="57" t="s">
        <v>374</v>
      </c>
      <c r="G55" s="57" t="s">
        <v>6</v>
      </c>
      <c r="H55" s="57" t="s">
        <v>1458</v>
      </c>
      <c r="I55" s="57" t="s">
        <v>329</v>
      </c>
      <c r="J55" s="57" t="s">
        <v>330</v>
      </c>
      <c r="K55" s="57"/>
      <c r="L55" s="55">
        <v>5</v>
      </c>
      <c r="M55" s="55"/>
      <c r="N55" s="55">
        <v>5</v>
      </c>
      <c r="O55" s="42" t="s">
        <v>2072</v>
      </c>
      <c r="P55" s="9">
        <v>3</v>
      </c>
    </row>
    <row r="56" spans="1:16" ht="36">
      <c r="A56" s="55">
        <v>22</v>
      </c>
      <c r="B56" s="56" t="s">
        <v>1499</v>
      </c>
      <c r="C56" s="57" t="s">
        <v>375</v>
      </c>
      <c r="D56" s="57" t="s">
        <v>376</v>
      </c>
      <c r="E56" s="57" t="s">
        <v>377</v>
      </c>
      <c r="F56" s="57" t="s">
        <v>378</v>
      </c>
      <c r="G56" s="57" t="s">
        <v>15</v>
      </c>
      <c r="H56" s="57" t="s">
        <v>1458</v>
      </c>
      <c r="I56" s="57" t="s">
        <v>329</v>
      </c>
      <c r="J56" s="57" t="s">
        <v>330</v>
      </c>
      <c r="K56" s="57"/>
      <c r="L56" s="55">
        <v>5</v>
      </c>
      <c r="M56" s="55"/>
      <c r="N56" s="55">
        <v>5</v>
      </c>
      <c r="O56" s="42" t="s">
        <v>2072</v>
      </c>
      <c r="P56" s="9">
        <v>3</v>
      </c>
    </row>
    <row r="57" spans="1:16" ht="36">
      <c r="A57" s="55">
        <v>23</v>
      </c>
      <c r="B57" s="56" t="s">
        <v>1500</v>
      </c>
      <c r="C57" s="57" t="s">
        <v>379</v>
      </c>
      <c r="D57" s="57" t="s">
        <v>6</v>
      </c>
      <c r="E57" s="57"/>
      <c r="F57" s="57" t="s">
        <v>380</v>
      </c>
      <c r="G57" s="57" t="s">
        <v>6</v>
      </c>
      <c r="H57" s="57" t="s">
        <v>1458</v>
      </c>
      <c r="I57" s="57" t="s">
        <v>329</v>
      </c>
      <c r="J57" s="57" t="s">
        <v>330</v>
      </c>
      <c r="K57" s="57"/>
      <c r="L57" s="55">
        <v>5</v>
      </c>
      <c r="M57" s="55"/>
      <c r="N57" s="55">
        <v>5</v>
      </c>
      <c r="O57" s="42" t="s">
        <v>2072</v>
      </c>
      <c r="P57" s="9">
        <v>3</v>
      </c>
    </row>
    <row r="58" spans="1:16" ht="36">
      <c r="A58" s="55">
        <v>24</v>
      </c>
      <c r="B58" s="56" t="s">
        <v>1501</v>
      </c>
      <c r="C58" s="57" t="s">
        <v>381</v>
      </c>
      <c r="D58" s="57" t="s">
        <v>6</v>
      </c>
      <c r="E58" s="57"/>
      <c r="F58" s="57" t="s">
        <v>382</v>
      </c>
      <c r="G58" s="57" t="s">
        <v>6</v>
      </c>
      <c r="H58" s="57" t="s">
        <v>1458</v>
      </c>
      <c r="I58" s="57" t="s">
        <v>342</v>
      </c>
      <c r="J58" s="57" t="s">
        <v>343</v>
      </c>
      <c r="K58" s="57"/>
      <c r="L58" s="55">
        <v>5</v>
      </c>
      <c r="M58" s="55"/>
      <c r="N58" s="55">
        <v>5</v>
      </c>
      <c r="O58" s="42" t="s">
        <v>2072</v>
      </c>
      <c r="P58" s="9">
        <v>3</v>
      </c>
    </row>
    <row r="59" spans="1:16" ht="36">
      <c r="A59" s="55">
        <v>25</v>
      </c>
      <c r="B59" s="56" t="s">
        <v>1502</v>
      </c>
      <c r="C59" s="57" t="s">
        <v>383</v>
      </c>
      <c r="D59" s="57" t="s">
        <v>376</v>
      </c>
      <c r="E59" s="57" t="s">
        <v>377</v>
      </c>
      <c r="F59" s="57" t="s">
        <v>384</v>
      </c>
      <c r="G59" s="57" t="s">
        <v>15</v>
      </c>
      <c r="H59" s="57" t="s">
        <v>1458</v>
      </c>
      <c r="I59" s="57" t="s">
        <v>329</v>
      </c>
      <c r="J59" s="57" t="s">
        <v>330</v>
      </c>
      <c r="K59" s="57"/>
      <c r="L59" s="55">
        <v>5</v>
      </c>
      <c r="M59" s="55"/>
      <c r="N59" s="55">
        <v>5</v>
      </c>
      <c r="O59" s="42" t="s">
        <v>2072</v>
      </c>
      <c r="P59" s="9">
        <v>3</v>
      </c>
    </row>
    <row r="60" spans="1:16" ht="36">
      <c r="A60" s="55">
        <v>26</v>
      </c>
      <c r="B60" s="56" t="s">
        <v>1503</v>
      </c>
      <c r="C60" s="57" t="s">
        <v>386</v>
      </c>
      <c r="D60" s="57" t="s">
        <v>22</v>
      </c>
      <c r="E60" s="57"/>
      <c r="F60" s="57" t="s">
        <v>387</v>
      </c>
      <c r="G60" s="57" t="s">
        <v>22</v>
      </c>
      <c r="H60" s="57" t="s">
        <v>1458</v>
      </c>
      <c r="I60" s="57" t="s">
        <v>325</v>
      </c>
      <c r="J60" s="57" t="s">
        <v>326</v>
      </c>
      <c r="K60" s="57"/>
      <c r="L60" s="55">
        <v>5</v>
      </c>
      <c r="M60" s="55"/>
      <c r="N60" s="55">
        <v>5</v>
      </c>
      <c r="O60" s="42" t="s">
        <v>2072</v>
      </c>
      <c r="P60" s="9">
        <v>3</v>
      </c>
    </row>
    <row r="61" spans="1:16" ht="36">
      <c r="A61" s="55">
        <v>27</v>
      </c>
      <c r="B61" s="56" t="s">
        <v>1504</v>
      </c>
      <c r="C61" s="57" t="s">
        <v>388</v>
      </c>
      <c r="D61" s="57" t="s">
        <v>22</v>
      </c>
      <c r="E61" s="57"/>
      <c r="F61" s="57" t="s">
        <v>389</v>
      </c>
      <c r="G61" s="57" t="s">
        <v>22</v>
      </c>
      <c r="H61" s="57" t="s">
        <v>1458</v>
      </c>
      <c r="I61" s="57" t="s">
        <v>325</v>
      </c>
      <c r="J61" s="57" t="s">
        <v>326</v>
      </c>
      <c r="K61" s="57"/>
      <c r="L61" s="55">
        <v>5</v>
      </c>
      <c r="M61" s="55"/>
      <c r="N61" s="55">
        <v>5</v>
      </c>
      <c r="O61" s="42" t="s">
        <v>2072</v>
      </c>
      <c r="P61" s="9">
        <v>3</v>
      </c>
    </row>
    <row r="62" spans="1:16" ht="36">
      <c r="A62" s="55">
        <v>28</v>
      </c>
      <c r="B62" s="56" t="s">
        <v>1505</v>
      </c>
      <c r="C62" s="57" t="s">
        <v>390</v>
      </c>
      <c r="D62" s="57" t="s">
        <v>22</v>
      </c>
      <c r="E62" s="57"/>
      <c r="F62" s="57" t="s">
        <v>391</v>
      </c>
      <c r="G62" s="57" t="s">
        <v>22</v>
      </c>
      <c r="H62" s="57" t="s">
        <v>1458</v>
      </c>
      <c r="I62" s="57" t="s">
        <v>325</v>
      </c>
      <c r="J62" s="57" t="s">
        <v>326</v>
      </c>
      <c r="K62" s="57"/>
      <c r="L62" s="55">
        <v>5</v>
      </c>
      <c r="M62" s="55"/>
      <c r="N62" s="55">
        <v>5</v>
      </c>
      <c r="O62" s="42" t="s">
        <v>2072</v>
      </c>
      <c r="P62" s="9">
        <v>3</v>
      </c>
    </row>
    <row r="63" spans="1:16" ht="36">
      <c r="A63" s="55">
        <v>29</v>
      </c>
      <c r="B63" s="56" t="s">
        <v>1506</v>
      </c>
      <c r="C63" s="57" t="s">
        <v>392</v>
      </c>
      <c r="D63" s="57" t="s">
        <v>6</v>
      </c>
      <c r="E63" s="57"/>
      <c r="F63" s="57" t="s">
        <v>393</v>
      </c>
      <c r="G63" s="57" t="s">
        <v>6</v>
      </c>
      <c r="H63" s="57" t="s">
        <v>1458</v>
      </c>
      <c r="I63" s="57" t="s">
        <v>329</v>
      </c>
      <c r="J63" s="57" t="s">
        <v>330</v>
      </c>
      <c r="K63" s="57"/>
      <c r="L63" s="55">
        <v>5</v>
      </c>
      <c r="M63" s="55"/>
      <c r="N63" s="55">
        <v>5</v>
      </c>
      <c r="O63" s="42" t="s">
        <v>2072</v>
      </c>
      <c r="P63" s="9">
        <v>3</v>
      </c>
    </row>
    <row r="64" spans="1:16" ht="36">
      <c r="A64" s="55">
        <v>30</v>
      </c>
      <c r="B64" s="56" t="s">
        <v>1507</v>
      </c>
      <c r="C64" s="57" t="s">
        <v>394</v>
      </c>
      <c r="D64" s="57" t="s">
        <v>22</v>
      </c>
      <c r="E64" s="57"/>
      <c r="F64" s="57" t="s">
        <v>395</v>
      </c>
      <c r="G64" s="57" t="s">
        <v>22</v>
      </c>
      <c r="H64" s="57" t="s">
        <v>1458</v>
      </c>
      <c r="I64" s="57" t="s">
        <v>325</v>
      </c>
      <c r="J64" s="57" t="s">
        <v>326</v>
      </c>
      <c r="K64" s="57"/>
      <c r="L64" s="55">
        <v>5</v>
      </c>
      <c r="M64" s="55"/>
      <c r="N64" s="55">
        <v>5</v>
      </c>
      <c r="O64" s="42" t="s">
        <v>2072</v>
      </c>
      <c r="P64" s="9">
        <v>3</v>
      </c>
    </row>
    <row r="65" spans="1:16" ht="36">
      <c r="A65" s="55">
        <v>31</v>
      </c>
      <c r="B65" s="56" t="s">
        <v>1508</v>
      </c>
      <c r="C65" s="57" t="s">
        <v>398</v>
      </c>
      <c r="D65" s="57" t="s">
        <v>6</v>
      </c>
      <c r="E65" s="57"/>
      <c r="F65" s="57" t="s">
        <v>399</v>
      </c>
      <c r="G65" s="57" t="s">
        <v>6</v>
      </c>
      <c r="H65" s="57" t="s">
        <v>1458</v>
      </c>
      <c r="I65" s="57" t="s">
        <v>329</v>
      </c>
      <c r="J65" s="57" t="s">
        <v>330</v>
      </c>
      <c r="K65" s="57"/>
      <c r="L65" s="55">
        <v>5</v>
      </c>
      <c r="M65" s="55"/>
      <c r="N65" s="55">
        <v>5</v>
      </c>
      <c r="O65" s="42" t="s">
        <v>2072</v>
      </c>
      <c r="P65" s="9">
        <v>3</v>
      </c>
    </row>
    <row r="66" spans="1:16" ht="36">
      <c r="A66" s="55">
        <v>32</v>
      </c>
      <c r="B66" s="56" t="s">
        <v>1509</v>
      </c>
      <c r="C66" s="57" t="s">
        <v>400</v>
      </c>
      <c r="D66" s="57" t="s">
        <v>22</v>
      </c>
      <c r="E66" s="57"/>
      <c r="F66" s="57" t="s">
        <v>401</v>
      </c>
      <c r="G66" s="57" t="s">
        <v>22</v>
      </c>
      <c r="H66" s="57" t="s">
        <v>1458</v>
      </c>
      <c r="I66" s="57" t="s">
        <v>325</v>
      </c>
      <c r="J66" s="57" t="s">
        <v>326</v>
      </c>
      <c r="K66" s="57"/>
      <c r="L66" s="55">
        <v>5</v>
      </c>
      <c r="M66" s="55"/>
      <c r="N66" s="55">
        <v>5</v>
      </c>
      <c r="O66" s="42" t="s">
        <v>2072</v>
      </c>
      <c r="P66" s="9">
        <v>3</v>
      </c>
    </row>
    <row r="67" spans="1:16" ht="36">
      <c r="A67" s="55">
        <v>33</v>
      </c>
      <c r="B67" s="56" t="s">
        <v>1510</v>
      </c>
      <c r="C67" s="57" t="s">
        <v>402</v>
      </c>
      <c r="D67" s="57" t="s">
        <v>22</v>
      </c>
      <c r="E67" s="57"/>
      <c r="F67" s="57" t="s">
        <v>403</v>
      </c>
      <c r="G67" s="57" t="s">
        <v>22</v>
      </c>
      <c r="H67" s="57" t="s">
        <v>1458</v>
      </c>
      <c r="I67" s="57" t="s">
        <v>325</v>
      </c>
      <c r="J67" s="57" t="s">
        <v>339</v>
      </c>
      <c r="K67" s="57"/>
      <c r="L67" s="55">
        <v>5</v>
      </c>
      <c r="M67" s="55"/>
      <c r="N67" s="55">
        <v>5</v>
      </c>
      <c r="O67" s="42" t="s">
        <v>2072</v>
      </c>
      <c r="P67" s="9">
        <v>3</v>
      </c>
    </row>
    <row r="68" spans="1:16" ht="36">
      <c r="A68" s="55">
        <v>34</v>
      </c>
      <c r="B68" s="56" t="s">
        <v>1511</v>
      </c>
      <c r="C68" s="57" t="s">
        <v>404</v>
      </c>
      <c r="D68" s="57" t="s">
        <v>22</v>
      </c>
      <c r="E68" s="57"/>
      <c r="F68" s="57" t="s">
        <v>405</v>
      </c>
      <c r="G68" s="57" t="s">
        <v>22</v>
      </c>
      <c r="H68" s="57" t="s">
        <v>1458</v>
      </c>
      <c r="I68" s="57" t="s">
        <v>325</v>
      </c>
      <c r="J68" s="57" t="s">
        <v>326</v>
      </c>
      <c r="K68" s="57"/>
      <c r="L68" s="55">
        <v>5</v>
      </c>
      <c r="M68" s="55"/>
      <c r="N68" s="55">
        <v>5</v>
      </c>
      <c r="O68" s="42" t="s">
        <v>2072</v>
      </c>
      <c r="P68" s="9">
        <v>3</v>
      </c>
    </row>
    <row r="69" spans="1:16" ht="36">
      <c r="A69" s="55">
        <v>35</v>
      </c>
      <c r="B69" s="56" t="s">
        <v>1512</v>
      </c>
      <c r="C69" s="57" t="s">
        <v>406</v>
      </c>
      <c r="D69" s="57" t="s">
        <v>22</v>
      </c>
      <c r="E69" s="57"/>
      <c r="F69" s="57" t="s">
        <v>407</v>
      </c>
      <c r="G69" s="57" t="s">
        <v>22</v>
      </c>
      <c r="H69" s="57" t="s">
        <v>1458</v>
      </c>
      <c r="I69" s="57" t="s">
        <v>325</v>
      </c>
      <c r="J69" s="57" t="s">
        <v>326</v>
      </c>
      <c r="K69" s="57"/>
      <c r="L69" s="55">
        <v>5</v>
      </c>
      <c r="M69" s="55"/>
      <c r="N69" s="55">
        <v>5</v>
      </c>
      <c r="O69" s="42" t="s">
        <v>2072</v>
      </c>
      <c r="P69" s="9">
        <v>3</v>
      </c>
    </row>
    <row r="70" spans="1:16" ht="36">
      <c r="A70" s="55">
        <v>36</v>
      </c>
      <c r="B70" s="56" t="s">
        <v>1513</v>
      </c>
      <c r="C70" s="57" t="s">
        <v>408</v>
      </c>
      <c r="D70" s="57" t="s">
        <v>6</v>
      </c>
      <c r="E70" s="57"/>
      <c r="F70" s="57" t="s">
        <v>409</v>
      </c>
      <c r="G70" s="57" t="s">
        <v>6</v>
      </c>
      <c r="H70" s="57" t="s">
        <v>1458</v>
      </c>
      <c r="I70" s="57" t="s">
        <v>325</v>
      </c>
      <c r="J70" s="57" t="s">
        <v>339</v>
      </c>
      <c r="K70" s="57"/>
      <c r="L70" s="55">
        <v>5</v>
      </c>
      <c r="M70" s="55"/>
      <c r="N70" s="55">
        <v>5</v>
      </c>
      <c r="O70" s="42" t="s">
        <v>2072</v>
      </c>
      <c r="P70" s="9">
        <v>3</v>
      </c>
    </row>
    <row r="71" spans="1:16" ht="36">
      <c r="A71" s="55">
        <v>37</v>
      </c>
      <c r="B71" s="56" t="s">
        <v>1514</v>
      </c>
      <c r="C71" s="57" t="s">
        <v>410</v>
      </c>
      <c r="D71" s="57" t="s">
        <v>7</v>
      </c>
      <c r="E71" s="57"/>
      <c r="F71" s="57" t="s">
        <v>411</v>
      </c>
      <c r="G71" s="57" t="s">
        <v>7</v>
      </c>
      <c r="H71" s="57" t="s">
        <v>1458</v>
      </c>
      <c r="I71" s="57" t="s">
        <v>329</v>
      </c>
      <c r="J71" s="57" t="s">
        <v>330</v>
      </c>
      <c r="K71" s="57"/>
      <c r="L71" s="55">
        <v>5</v>
      </c>
      <c r="M71" s="55"/>
      <c r="N71" s="55">
        <v>5</v>
      </c>
      <c r="O71" s="42" t="s">
        <v>2072</v>
      </c>
      <c r="P71" s="9">
        <v>3</v>
      </c>
    </row>
    <row r="72" spans="1:16" ht="36">
      <c r="A72" s="55">
        <v>38</v>
      </c>
      <c r="B72" s="56" t="s">
        <v>1515</v>
      </c>
      <c r="C72" s="57" t="s">
        <v>412</v>
      </c>
      <c r="D72" s="57" t="s">
        <v>22</v>
      </c>
      <c r="E72" s="57"/>
      <c r="F72" s="57" t="s">
        <v>413</v>
      </c>
      <c r="G72" s="57" t="s">
        <v>22</v>
      </c>
      <c r="H72" s="57" t="s">
        <v>1458</v>
      </c>
      <c r="I72" s="57" t="s">
        <v>325</v>
      </c>
      <c r="J72" s="57" t="s">
        <v>326</v>
      </c>
      <c r="K72" s="57"/>
      <c r="L72" s="55">
        <v>5</v>
      </c>
      <c r="M72" s="55"/>
      <c r="N72" s="55">
        <v>5</v>
      </c>
      <c r="O72" s="42" t="s">
        <v>2072</v>
      </c>
      <c r="P72" s="9">
        <v>3</v>
      </c>
    </row>
    <row r="73" spans="1:16" ht="36">
      <c r="A73" s="55">
        <v>39</v>
      </c>
      <c r="B73" s="56" t="s">
        <v>1516</v>
      </c>
      <c r="C73" s="57" t="s">
        <v>414</v>
      </c>
      <c r="D73" s="57" t="s">
        <v>6</v>
      </c>
      <c r="E73" s="57"/>
      <c r="F73" s="57" t="s">
        <v>415</v>
      </c>
      <c r="G73" s="57" t="s">
        <v>6</v>
      </c>
      <c r="H73" s="57" t="s">
        <v>1458</v>
      </c>
      <c r="I73" s="57" t="s">
        <v>329</v>
      </c>
      <c r="J73" s="57" t="s">
        <v>330</v>
      </c>
      <c r="K73" s="57"/>
      <c r="L73" s="55">
        <v>5</v>
      </c>
      <c r="M73" s="55"/>
      <c r="N73" s="55">
        <v>5</v>
      </c>
      <c r="O73" s="42" t="s">
        <v>2072</v>
      </c>
      <c r="P73" s="9">
        <v>3</v>
      </c>
    </row>
    <row r="74" spans="1:16" ht="36">
      <c r="A74" s="55">
        <v>40</v>
      </c>
      <c r="B74" s="56" t="s">
        <v>1517</v>
      </c>
      <c r="C74" s="57" t="s">
        <v>416</v>
      </c>
      <c r="D74" s="57" t="s">
        <v>6</v>
      </c>
      <c r="E74" s="57"/>
      <c r="F74" s="57" t="s">
        <v>417</v>
      </c>
      <c r="G74" s="57" t="s">
        <v>6</v>
      </c>
      <c r="H74" s="57" t="s">
        <v>1458</v>
      </c>
      <c r="I74" s="57" t="s">
        <v>342</v>
      </c>
      <c r="J74" s="57" t="s">
        <v>343</v>
      </c>
      <c r="K74" s="57"/>
      <c r="L74" s="55">
        <v>5</v>
      </c>
      <c r="M74" s="55"/>
      <c r="N74" s="55">
        <v>5</v>
      </c>
      <c r="O74" s="42" t="s">
        <v>2072</v>
      </c>
      <c r="P74" s="9">
        <v>3</v>
      </c>
    </row>
    <row r="75" spans="1:16" ht="36">
      <c r="A75" s="55">
        <v>41</v>
      </c>
      <c r="B75" s="56" t="s">
        <v>1518</v>
      </c>
      <c r="C75" s="57" t="s">
        <v>418</v>
      </c>
      <c r="D75" s="57" t="s">
        <v>22</v>
      </c>
      <c r="E75" s="57"/>
      <c r="F75" s="57" t="s">
        <v>419</v>
      </c>
      <c r="G75" s="57" t="s">
        <v>22</v>
      </c>
      <c r="H75" s="57" t="s">
        <v>1458</v>
      </c>
      <c r="I75" s="57" t="s">
        <v>325</v>
      </c>
      <c r="J75" s="57" t="s">
        <v>326</v>
      </c>
      <c r="K75" s="57"/>
      <c r="L75" s="55">
        <v>5</v>
      </c>
      <c r="M75" s="55"/>
      <c r="N75" s="55">
        <v>5</v>
      </c>
      <c r="O75" s="42" t="s">
        <v>2072</v>
      </c>
      <c r="P75" s="9">
        <v>3</v>
      </c>
    </row>
    <row r="76" spans="1:16" ht="36">
      <c r="A76" s="55">
        <v>42</v>
      </c>
      <c r="B76" s="56" t="s">
        <v>1519</v>
      </c>
      <c r="C76" s="58" t="s">
        <v>420</v>
      </c>
      <c r="D76" s="58" t="s">
        <v>6</v>
      </c>
      <c r="E76" s="57"/>
      <c r="F76" s="58" t="s">
        <v>421</v>
      </c>
      <c r="G76" s="58" t="s">
        <v>6</v>
      </c>
      <c r="H76" s="57" t="s">
        <v>1458</v>
      </c>
      <c r="I76" s="58" t="s">
        <v>329</v>
      </c>
      <c r="J76" s="58" t="s">
        <v>356</v>
      </c>
      <c r="K76" s="58"/>
      <c r="L76" s="55">
        <v>5</v>
      </c>
      <c r="M76" s="55"/>
      <c r="N76" s="55">
        <v>5</v>
      </c>
      <c r="O76" s="42" t="s">
        <v>2072</v>
      </c>
      <c r="P76" s="9">
        <v>3</v>
      </c>
    </row>
    <row r="77" spans="1:16" ht="36">
      <c r="A77" s="55">
        <v>43</v>
      </c>
      <c r="B77" s="56" t="s">
        <v>1520</v>
      </c>
      <c r="C77" s="57" t="s">
        <v>422</v>
      </c>
      <c r="D77" s="57" t="s">
        <v>6</v>
      </c>
      <c r="E77" s="57"/>
      <c r="F77" s="57" t="s">
        <v>423</v>
      </c>
      <c r="G77" s="57" t="s">
        <v>6</v>
      </c>
      <c r="H77" s="57" t="s">
        <v>1458</v>
      </c>
      <c r="I77" s="57" t="s">
        <v>329</v>
      </c>
      <c r="J77" s="57" t="s">
        <v>330</v>
      </c>
      <c r="K77" s="57"/>
      <c r="L77" s="55">
        <v>5</v>
      </c>
      <c r="M77" s="55"/>
      <c r="N77" s="55">
        <v>5</v>
      </c>
      <c r="O77" s="42" t="s">
        <v>2072</v>
      </c>
      <c r="P77" s="9">
        <v>3</v>
      </c>
    </row>
    <row r="78" spans="1:16" ht="36">
      <c r="A78" s="55">
        <v>44</v>
      </c>
      <c r="B78" s="56" t="s">
        <v>1521</v>
      </c>
      <c r="C78" s="57" t="s">
        <v>424</v>
      </c>
      <c r="D78" s="57" t="s">
        <v>7</v>
      </c>
      <c r="E78" s="57"/>
      <c r="F78" s="57" t="s">
        <v>425</v>
      </c>
      <c r="G78" s="57" t="s">
        <v>7</v>
      </c>
      <c r="H78" s="57" t="s">
        <v>1458</v>
      </c>
      <c r="I78" s="57" t="s">
        <v>329</v>
      </c>
      <c r="J78" s="57" t="s">
        <v>330</v>
      </c>
      <c r="K78" s="57"/>
      <c r="L78" s="55">
        <v>5</v>
      </c>
      <c r="M78" s="55"/>
      <c r="N78" s="55">
        <v>5</v>
      </c>
      <c r="O78" s="42" t="s">
        <v>2072</v>
      </c>
      <c r="P78" s="9">
        <v>3</v>
      </c>
    </row>
    <row r="79" spans="1:16" ht="36">
      <c r="A79" s="55">
        <v>45</v>
      </c>
      <c r="B79" s="56" t="s">
        <v>1522</v>
      </c>
      <c r="C79" s="57" t="s">
        <v>426</v>
      </c>
      <c r="D79" s="57" t="s">
        <v>427</v>
      </c>
      <c r="E79" s="57"/>
      <c r="F79" s="57" t="s">
        <v>428</v>
      </c>
      <c r="G79" s="57" t="s">
        <v>13</v>
      </c>
      <c r="H79" s="57" t="s">
        <v>1458</v>
      </c>
      <c r="I79" s="57" t="s">
        <v>325</v>
      </c>
      <c r="J79" s="57" t="s">
        <v>339</v>
      </c>
      <c r="K79" s="57"/>
      <c r="L79" s="55">
        <v>5</v>
      </c>
      <c r="M79" s="55"/>
      <c r="N79" s="55">
        <v>5</v>
      </c>
      <c r="O79" s="42" t="s">
        <v>2072</v>
      </c>
      <c r="P79" s="9">
        <v>3</v>
      </c>
    </row>
    <row r="80" spans="1:16" ht="36">
      <c r="A80" s="55">
        <v>46</v>
      </c>
      <c r="B80" s="56" t="s">
        <v>1523</v>
      </c>
      <c r="C80" s="57" t="s">
        <v>429</v>
      </c>
      <c r="D80" s="57" t="s">
        <v>7</v>
      </c>
      <c r="E80" s="57"/>
      <c r="F80" s="57" t="s">
        <v>430</v>
      </c>
      <c r="G80" s="57" t="s">
        <v>7</v>
      </c>
      <c r="H80" s="57" t="s">
        <v>1458</v>
      </c>
      <c r="I80" s="57" t="s">
        <v>431</v>
      </c>
      <c r="J80" s="57" t="s">
        <v>432</v>
      </c>
      <c r="K80" s="57"/>
      <c r="L80" s="55">
        <v>5</v>
      </c>
      <c r="M80" s="55"/>
      <c r="N80" s="55">
        <v>5</v>
      </c>
      <c r="O80" s="42" t="s">
        <v>2072</v>
      </c>
      <c r="P80" s="9">
        <v>3</v>
      </c>
    </row>
    <row r="81" spans="1:16" ht="36">
      <c r="A81" s="55">
        <v>47</v>
      </c>
      <c r="B81" s="56" t="s">
        <v>1524</v>
      </c>
      <c r="C81" s="57" t="s">
        <v>433</v>
      </c>
      <c r="D81" s="57" t="s">
        <v>434</v>
      </c>
      <c r="E81" s="57"/>
      <c r="F81" s="57" t="s">
        <v>435</v>
      </c>
      <c r="G81" s="57" t="s">
        <v>29</v>
      </c>
      <c r="H81" s="57" t="s">
        <v>1458</v>
      </c>
      <c r="I81" s="57" t="s">
        <v>436</v>
      </c>
      <c r="J81" s="57" t="s">
        <v>330</v>
      </c>
      <c r="K81" s="57"/>
      <c r="L81" s="55">
        <v>5</v>
      </c>
      <c r="M81" s="55"/>
      <c r="N81" s="55">
        <v>5</v>
      </c>
      <c r="O81" s="42" t="s">
        <v>2072</v>
      </c>
      <c r="P81" s="9">
        <v>3</v>
      </c>
    </row>
    <row r="82" spans="1:16" ht="36">
      <c r="A82" s="55">
        <v>48</v>
      </c>
      <c r="B82" s="56" t="s">
        <v>1525</v>
      </c>
      <c r="C82" s="57" t="s">
        <v>438</v>
      </c>
      <c r="D82" s="57" t="s">
        <v>376</v>
      </c>
      <c r="E82" s="57" t="s">
        <v>377</v>
      </c>
      <c r="F82" s="57" t="s">
        <v>439</v>
      </c>
      <c r="G82" s="57" t="s">
        <v>15</v>
      </c>
      <c r="H82" s="57" t="s">
        <v>1458</v>
      </c>
      <c r="I82" s="57" t="s">
        <v>329</v>
      </c>
      <c r="J82" s="57" t="s">
        <v>330</v>
      </c>
      <c r="K82" s="57"/>
      <c r="L82" s="55">
        <v>5</v>
      </c>
      <c r="M82" s="55"/>
      <c r="N82" s="55">
        <v>5</v>
      </c>
      <c r="O82" s="42" t="s">
        <v>2072</v>
      </c>
      <c r="P82" s="9">
        <v>3</v>
      </c>
    </row>
    <row r="83" spans="1:16" ht="36">
      <c r="A83" s="55">
        <v>49</v>
      </c>
      <c r="B83" s="56" t="s">
        <v>1526</v>
      </c>
      <c r="C83" s="57" t="s">
        <v>440</v>
      </c>
      <c r="D83" s="57" t="s">
        <v>376</v>
      </c>
      <c r="E83" s="57" t="s">
        <v>377</v>
      </c>
      <c r="F83" s="57" t="s">
        <v>441</v>
      </c>
      <c r="G83" s="57" t="s">
        <v>15</v>
      </c>
      <c r="H83" s="57" t="s">
        <v>1458</v>
      </c>
      <c r="I83" s="57" t="s">
        <v>329</v>
      </c>
      <c r="J83" s="57" t="s">
        <v>330</v>
      </c>
      <c r="K83" s="57"/>
      <c r="L83" s="55">
        <v>5</v>
      </c>
      <c r="M83" s="55"/>
      <c r="N83" s="55">
        <v>5</v>
      </c>
      <c r="O83" s="42" t="s">
        <v>2072</v>
      </c>
      <c r="P83" s="9">
        <v>3</v>
      </c>
    </row>
    <row r="84" spans="1:16" ht="36">
      <c r="A84" s="55">
        <v>50</v>
      </c>
      <c r="B84" s="56" t="s">
        <v>1527</v>
      </c>
      <c r="C84" s="57" t="s">
        <v>442</v>
      </c>
      <c r="D84" s="57" t="s">
        <v>22</v>
      </c>
      <c r="E84" s="57"/>
      <c r="F84" s="57" t="s">
        <v>443</v>
      </c>
      <c r="G84" s="57" t="s">
        <v>22</v>
      </c>
      <c r="H84" s="57" t="s">
        <v>1458</v>
      </c>
      <c r="I84" s="57" t="s">
        <v>325</v>
      </c>
      <c r="J84" s="57" t="s">
        <v>326</v>
      </c>
      <c r="K84" s="57"/>
      <c r="L84" s="55">
        <v>5</v>
      </c>
      <c r="M84" s="55"/>
      <c r="N84" s="55">
        <v>5</v>
      </c>
      <c r="O84" s="42" t="s">
        <v>2072</v>
      </c>
      <c r="P84" s="9">
        <v>3</v>
      </c>
    </row>
    <row r="85" spans="1:16" ht="36">
      <c r="A85" s="55">
        <v>51</v>
      </c>
      <c r="B85" s="56" t="s">
        <v>1528</v>
      </c>
      <c r="C85" s="57" t="s">
        <v>444</v>
      </c>
      <c r="D85" s="57" t="s">
        <v>376</v>
      </c>
      <c r="E85" s="57" t="s">
        <v>377</v>
      </c>
      <c r="F85" s="57" t="s">
        <v>445</v>
      </c>
      <c r="G85" s="57" t="s">
        <v>15</v>
      </c>
      <c r="H85" s="57" t="s">
        <v>1458</v>
      </c>
      <c r="I85" s="57" t="s">
        <v>329</v>
      </c>
      <c r="J85" s="57" t="s">
        <v>330</v>
      </c>
      <c r="K85" s="57"/>
      <c r="L85" s="55">
        <v>5</v>
      </c>
      <c r="M85" s="55"/>
      <c r="N85" s="55">
        <v>5</v>
      </c>
      <c r="O85" s="42" t="s">
        <v>2072</v>
      </c>
      <c r="P85" s="9">
        <v>3</v>
      </c>
    </row>
    <row r="86" spans="1:16" ht="36">
      <c r="A86" s="55">
        <v>52</v>
      </c>
      <c r="B86" s="56" t="s">
        <v>1529</v>
      </c>
      <c r="C86" s="57" t="s">
        <v>447</v>
      </c>
      <c r="D86" s="57" t="s">
        <v>6</v>
      </c>
      <c r="E86" s="57"/>
      <c r="F86" s="57" t="s">
        <v>448</v>
      </c>
      <c r="G86" s="57" t="s">
        <v>6</v>
      </c>
      <c r="H86" s="57" t="s">
        <v>1458</v>
      </c>
      <c r="I86" s="57" t="s">
        <v>329</v>
      </c>
      <c r="J86" s="57" t="s">
        <v>330</v>
      </c>
      <c r="K86" s="57"/>
      <c r="L86" s="55">
        <v>5</v>
      </c>
      <c r="M86" s="55"/>
      <c r="N86" s="55">
        <v>5</v>
      </c>
      <c r="O86" s="42" t="s">
        <v>2072</v>
      </c>
      <c r="P86" s="9">
        <v>3</v>
      </c>
    </row>
    <row r="87" spans="1:16" ht="36">
      <c r="A87" s="55">
        <v>53</v>
      </c>
      <c r="B87" s="56" t="s">
        <v>1530</v>
      </c>
      <c r="C87" s="57" t="s">
        <v>449</v>
      </c>
      <c r="D87" s="57" t="s">
        <v>5</v>
      </c>
      <c r="E87" s="57"/>
      <c r="F87" s="57" t="s">
        <v>450</v>
      </c>
      <c r="G87" s="57" t="s">
        <v>5</v>
      </c>
      <c r="H87" s="57" t="s">
        <v>1458</v>
      </c>
      <c r="I87" s="57" t="s">
        <v>329</v>
      </c>
      <c r="J87" s="57" t="s">
        <v>330</v>
      </c>
      <c r="K87" s="57"/>
      <c r="L87" s="55">
        <v>5</v>
      </c>
      <c r="M87" s="55"/>
      <c r="N87" s="55">
        <v>5</v>
      </c>
      <c r="O87" s="42" t="s">
        <v>2072</v>
      </c>
      <c r="P87" s="9">
        <v>3</v>
      </c>
    </row>
    <row r="88" spans="1:16" ht="36">
      <c r="A88" s="55">
        <v>54</v>
      </c>
      <c r="B88" s="56" t="s">
        <v>1531</v>
      </c>
      <c r="C88" s="57" t="s">
        <v>451</v>
      </c>
      <c r="D88" s="57" t="s">
        <v>7</v>
      </c>
      <c r="E88" s="57"/>
      <c r="F88" s="57" t="s">
        <v>452</v>
      </c>
      <c r="G88" s="57" t="s">
        <v>7</v>
      </c>
      <c r="H88" s="57" t="s">
        <v>1458</v>
      </c>
      <c r="I88" s="57" t="s">
        <v>329</v>
      </c>
      <c r="J88" s="57" t="s">
        <v>330</v>
      </c>
      <c r="K88" s="57"/>
      <c r="L88" s="55">
        <v>5</v>
      </c>
      <c r="M88" s="55"/>
      <c r="N88" s="55">
        <v>5</v>
      </c>
      <c r="O88" s="42" t="s">
        <v>2072</v>
      </c>
      <c r="P88" s="9">
        <v>3</v>
      </c>
    </row>
    <row r="89" spans="1:16" ht="36">
      <c r="A89" s="55">
        <v>55</v>
      </c>
      <c r="B89" s="56" t="s">
        <v>1532</v>
      </c>
      <c r="C89" s="57" t="s">
        <v>453</v>
      </c>
      <c r="D89" s="57" t="s">
        <v>454</v>
      </c>
      <c r="E89" s="57"/>
      <c r="F89" s="57" t="s">
        <v>455</v>
      </c>
      <c r="G89" s="57" t="s">
        <v>9</v>
      </c>
      <c r="H89" s="57" t="s">
        <v>1458</v>
      </c>
      <c r="I89" s="57" t="s">
        <v>325</v>
      </c>
      <c r="J89" s="57" t="s">
        <v>326</v>
      </c>
      <c r="K89" s="57"/>
      <c r="L89" s="55">
        <v>5</v>
      </c>
      <c r="M89" s="55"/>
      <c r="N89" s="55">
        <v>5</v>
      </c>
      <c r="O89" s="42" t="s">
        <v>2072</v>
      </c>
      <c r="P89" s="9">
        <v>3</v>
      </c>
    </row>
    <row r="90" spans="1:16" ht="36">
      <c r="A90" s="55">
        <v>56</v>
      </c>
      <c r="B90" s="56" t="s">
        <v>1533</v>
      </c>
      <c r="C90" s="57" t="s">
        <v>456</v>
      </c>
      <c r="D90" s="57" t="s">
        <v>159</v>
      </c>
      <c r="E90" s="57"/>
      <c r="F90" s="57" t="s">
        <v>457</v>
      </c>
      <c r="G90" s="57" t="s">
        <v>159</v>
      </c>
      <c r="H90" s="57" t="s">
        <v>1458</v>
      </c>
      <c r="I90" s="57" t="s">
        <v>329</v>
      </c>
      <c r="J90" s="57" t="s">
        <v>330</v>
      </c>
      <c r="K90" s="57"/>
      <c r="L90" s="55">
        <v>5</v>
      </c>
      <c r="M90" s="55"/>
      <c r="N90" s="55">
        <v>5</v>
      </c>
      <c r="O90" s="42" t="s">
        <v>2072</v>
      </c>
      <c r="P90" s="9">
        <v>3</v>
      </c>
    </row>
    <row r="91" spans="1:16" ht="36">
      <c r="A91" s="55">
        <v>57</v>
      </c>
      <c r="B91" s="56" t="s">
        <v>1534</v>
      </c>
      <c r="C91" s="57" t="s">
        <v>458</v>
      </c>
      <c r="D91" s="57" t="s">
        <v>6</v>
      </c>
      <c r="E91" s="57"/>
      <c r="F91" s="57" t="s">
        <v>459</v>
      </c>
      <c r="G91" s="57" t="s">
        <v>6</v>
      </c>
      <c r="H91" s="57" t="s">
        <v>1458</v>
      </c>
      <c r="I91" s="57" t="s">
        <v>329</v>
      </c>
      <c r="J91" s="57" t="s">
        <v>330</v>
      </c>
      <c r="K91" s="57"/>
      <c r="L91" s="55">
        <v>5</v>
      </c>
      <c r="M91" s="55"/>
      <c r="N91" s="55">
        <v>5</v>
      </c>
      <c r="O91" s="42" t="s">
        <v>2072</v>
      </c>
      <c r="P91" s="9">
        <v>3</v>
      </c>
    </row>
    <row r="92" spans="1:16" ht="36">
      <c r="A92" s="55">
        <v>58</v>
      </c>
      <c r="B92" s="56" t="s">
        <v>1535</v>
      </c>
      <c r="C92" s="57" t="s">
        <v>462</v>
      </c>
      <c r="D92" s="57" t="s">
        <v>22</v>
      </c>
      <c r="E92" s="57"/>
      <c r="F92" s="57" t="s">
        <v>463</v>
      </c>
      <c r="G92" s="57" t="s">
        <v>22</v>
      </c>
      <c r="H92" s="57" t="s">
        <v>1458</v>
      </c>
      <c r="I92" s="57" t="s">
        <v>325</v>
      </c>
      <c r="J92" s="57" t="s">
        <v>326</v>
      </c>
      <c r="K92" s="57"/>
      <c r="L92" s="55">
        <v>5</v>
      </c>
      <c r="M92" s="55"/>
      <c r="N92" s="55">
        <v>5</v>
      </c>
      <c r="O92" s="42" t="s">
        <v>2072</v>
      </c>
      <c r="P92" s="9">
        <v>3</v>
      </c>
    </row>
    <row r="93" spans="1:16" ht="36">
      <c r="A93" s="55">
        <v>59</v>
      </c>
      <c r="B93" s="56" t="s">
        <v>1536</v>
      </c>
      <c r="C93" s="58" t="s">
        <v>464</v>
      </c>
      <c r="D93" s="58" t="s">
        <v>21</v>
      </c>
      <c r="E93" s="57"/>
      <c r="F93" s="58" t="s">
        <v>465</v>
      </c>
      <c r="G93" s="58" t="s">
        <v>21</v>
      </c>
      <c r="H93" s="57" t="s">
        <v>1458</v>
      </c>
      <c r="I93" s="58" t="s">
        <v>325</v>
      </c>
      <c r="J93" s="58" t="s">
        <v>339</v>
      </c>
      <c r="K93" s="58"/>
      <c r="L93" s="55">
        <v>5</v>
      </c>
      <c r="M93" s="55"/>
      <c r="N93" s="55">
        <v>5</v>
      </c>
      <c r="O93" s="42" t="s">
        <v>2072</v>
      </c>
      <c r="P93" s="9">
        <v>3</v>
      </c>
    </row>
    <row r="94" spans="1:16" ht="36">
      <c r="A94" s="55">
        <v>60</v>
      </c>
      <c r="B94" s="56" t="s">
        <v>1537</v>
      </c>
      <c r="C94" s="57" t="s">
        <v>466</v>
      </c>
      <c r="D94" s="57" t="s">
        <v>21</v>
      </c>
      <c r="E94" s="57"/>
      <c r="F94" s="57" t="s">
        <v>467</v>
      </c>
      <c r="G94" s="57" t="s">
        <v>21</v>
      </c>
      <c r="H94" s="57" t="s">
        <v>1458</v>
      </c>
      <c r="I94" s="57" t="s">
        <v>329</v>
      </c>
      <c r="J94" s="57" t="s">
        <v>330</v>
      </c>
      <c r="K94" s="57"/>
      <c r="L94" s="55">
        <v>5</v>
      </c>
      <c r="M94" s="55"/>
      <c r="N94" s="55">
        <v>5</v>
      </c>
      <c r="O94" s="42" t="s">
        <v>2072</v>
      </c>
      <c r="P94" s="9">
        <v>3</v>
      </c>
    </row>
    <row r="95" spans="1:16" ht="36">
      <c r="A95" s="55">
        <v>61</v>
      </c>
      <c r="B95" s="56" t="s">
        <v>1538</v>
      </c>
      <c r="C95" s="57" t="s">
        <v>468</v>
      </c>
      <c r="D95" s="57" t="s">
        <v>21</v>
      </c>
      <c r="E95" s="57"/>
      <c r="F95" s="57" t="s">
        <v>469</v>
      </c>
      <c r="G95" s="57" t="s">
        <v>21</v>
      </c>
      <c r="H95" s="57" t="s">
        <v>1458</v>
      </c>
      <c r="I95" s="57" t="s">
        <v>329</v>
      </c>
      <c r="J95" s="57" t="s">
        <v>330</v>
      </c>
      <c r="K95" s="57"/>
      <c r="L95" s="55">
        <v>5</v>
      </c>
      <c r="M95" s="55"/>
      <c r="N95" s="55">
        <v>5</v>
      </c>
      <c r="O95" s="42" t="s">
        <v>2072</v>
      </c>
      <c r="P95" s="9">
        <v>3</v>
      </c>
    </row>
    <row r="96" spans="1:16" ht="36">
      <c r="A96" s="55">
        <v>62</v>
      </c>
      <c r="B96" s="56" t="s">
        <v>1539</v>
      </c>
      <c r="C96" s="57" t="s">
        <v>470</v>
      </c>
      <c r="D96" s="57" t="s">
        <v>471</v>
      </c>
      <c r="E96" s="57" t="s">
        <v>472</v>
      </c>
      <c r="F96" s="57" t="s">
        <v>473</v>
      </c>
      <c r="G96" s="57" t="s">
        <v>14</v>
      </c>
      <c r="H96" s="57" t="s">
        <v>1458</v>
      </c>
      <c r="I96" s="57" t="s">
        <v>396</v>
      </c>
      <c r="J96" s="57" t="s">
        <v>461</v>
      </c>
      <c r="K96" s="57"/>
      <c r="L96" s="55">
        <v>5</v>
      </c>
      <c r="M96" s="55"/>
      <c r="N96" s="55">
        <v>5</v>
      </c>
      <c r="O96" s="42" t="s">
        <v>2072</v>
      </c>
      <c r="P96" s="9">
        <v>3</v>
      </c>
    </row>
    <row r="97" spans="1:16" ht="36">
      <c r="A97" s="55">
        <v>63</v>
      </c>
      <c r="B97" s="56" t="s">
        <v>1540</v>
      </c>
      <c r="C97" s="57" t="s">
        <v>474</v>
      </c>
      <c r="D97" s="57" t="s">
        <v>21</v>
      </c>
      <c r="E97" s="57"/>
      <c r="F97" s="57" t="s">
        <v>475</v>
      </c>
      <c r="G97" s="57" t="s">
        <v>21</v>
      </c>
      <c r="H97" s="57" t="s">
        <v>1458</v>
      </c>
      <c r="I97" s="57" t="s">
        <v>329</v>
      </c>
      <c r="J97" s="57" t="s">
        <v>330</v>
      </c>
      <c r="K97" s="57"/>
      <c r="L97" s="55">
        <v>5</v>
      </c>
      <c r="M97" s="55"/>
      <c r="N97" s="55">
        <v>5</v>
      </c>
      <c r="O97" s="42" t="s">
        <v>2072</v>
      </c>
      <c r="P97" s="9">
        <v>3</v>
      </c>
    </row>
    <row r="98" spans="1:16" ht="36">
      <c r="A98" s="55">
        <v>64</v>
      </c>
      <c r="B98" s="56" t="s">
        <v>1541</v>
      </c>
      <c r="C98" s="57" t="s">
        <v>476</v>
      </c>
      <c r="D98" s="57" t="s">
        <v>21</v>
      </c>
      <c r="E98" s="57"/>
      <c r="F98" s="57" t="s">
        <v>477</v>
      </c>
      <c r="G98" s="57" t="s">
        <v>21</v>
      </c>
      <c r="H98" s="57" t="s">
        <v>1458</v>
      </c>
      <c r="I98" s="57" t="s">
        <v>329</v>
      </c>
      <c r="J98" s="57" t="s">
        <v>330</v>
      </c>
      <c r="K98" s="57"/>
      <c r="L98" s="55">
        <v>5</v>
      </c>
      <c r="M98" s="55"/>
      <c r="N98" s="55">
        <v>5</v>
      </c>
      <c r="O98" s="42" t="s">
        <v>2072</v>
      </c>
      <c r="P98" s="9">
        <v>3</v>
      </c>
    </row>
    <row r="99" spans="1:16" ht="36">
      <c r="A99" s="55">
        <v>65</v>
      </c>
      <c r="B99" s="56" t="s">
        <v>1542</v>
      </c>
      <c r="C99" s="57" t="s">
        <v>478</v>
      </c>
      <c r="D99" s="57" t="s">
        <v>6</v>
      </c>
      <c r="E99" s="57"/>
      <c r="F99" s="57" t="s">
        <v>479</v>
      </c>
      <c r="G99" s="57" t="s">
        <v>6</v>
      </c>
      <c r="H99" s="57" t="s">
        <v>1458</v>
      </c>
      <c r="I99" s="57" t="s">
        <v>329</v>
      </c>
      <c r="J99" s="57" t="s">
        <v>330</v>
      </c>
      <c r="K99" s="57"/>
      <c r="L99" s="55">
        <v>5</v>
      </c>
      <c r="M99" s="55"/>
      <c r="N99" s="55">
        <v>5</v>
      </c>
      <c r="O99" s="42" t="s">
        <v>2072</v>
      </c>
      <c r="P99" s="9">
        <v>3</v>
      </c>
    </row>
    <row r="100" spans="1:16" ht="36">
      <c r="A100" s="55">
        <v>66</v>
      </c>
      <c r="B100" s="56" t="s">
        <v>1543</v>
      </c>
      <c r="C100" s="57" t="s">
        <v>480</v>
      </c>
      <c r="D100" s="57" t="s">
        <v>6</v>
      </c>
      <c r="E100" s="57"/>
      <c r="F100" s="57" t="s">
        <v>481</v>
      </c>
      <c r="G100" s="57" t="s">
        <v>6</v>
      </c>
      <c r="H100" s="57" t="s">
        <v>1458</v>
      </c>
      <c r="I100" s="57" t="s">
        <v>329</v>
      </c>
      <c r="J100" s="57" t="s">
        <v>330</v>
      </c>
      <c r="K100" s="57"/>
      <c r="L100" s="55">
        <v>5</v>
      </c>
      <c r="M100" s="55"/>
      <c r="N100" s="55">
        <v>5</v>
      </c>
      <c r="O100" s="42" t="s">
        <v>2072</v>
      </c>
      <c r="P100" s="9">
        <v>3</v>
      </c>
    </row>
    <row r="101" spans="1:16" ht="36">
      <c r="A101" s="55">
        <v>67</v>
      </c>
      <c r="B101" s="56" t="s">
        <v>1544</v>
      </c>
      <c r="C101" s="57" t="s">
        <v>482</v>
      </c>
      <c r="D101" s="57" t="s">
        <v>6</v>
      </c>
      <c r="E101" s="57"/>
      <c r="F101" s="57" t="s">
        <v>483</v>
      </c>
      <c r="G101" s="57" t="s">
        <v>6</v>
      </c>
      <c r="H101" s="57" t="s">
        <v>1458</v>
      </c>
      <c r="I101" s="57" t="s">
        <v>329</v>
      </c>
      <c r="J101" s="57" t="s">
        <v>330</v>
      </c>
      <c r="K101" s="57"/>
      <c r="L101" s="55">
        <v>5</v>
      </c>
      <c r="M101" s="55"/>
      <c r="N101" s="55">
        <v>5</v>
      </c>
      <c r="O101" s="42" t="s">
        <v>2072</v>
      </c>
      <c r="P101" s="9">
        <v>3</v>
      </c>
    </row>
    <row r="102" spans="1:16" ht="36">
      <c r="A102" s="55">
        <v>68</v>
      </c>
      <c r="B102" s="56" t="s">
        <v>1545</v>
      </c>
      <c r="C102" s="57" t="s">
        <v>484</v>
      </c>
      <c r="D102" s="57" t="s">
        <v>22</v>
      </c>
      <c r="E102" s="57"/>
      <c r="F102" s="57" t="s">
        <v>485</v>
      </c>
      <c r="G102" s="57" t="s">
        <v>22</v>
      </c>
      <c r="H102" s="57" t="s">
        <v>1458</v>
      </c>
      <c r="I102" s="57" t="s">
        <v>325</v>
      </c>
      <c r="J102" s="57" t="s">
        <v>339</v>
      </c>
      <c r="K102" s="57"/>
      <c r="L102" s="55">
        <v>5</v>
      </c>
      <c r="M102" s="55"/>
      <c r="N102" s="55">
        <v>5</v>
      </c>
      <c r="O102" s="42" t="s">
        <v>2072</v>
      </c>
      <c r="P102" s="9">
        <v>3</v>
      </c>
    </row>
    <row r="103" spans="1:16" ht="72">
      <c r="A103" s="55">
        <v>69</v>
      </c>
      <c r="B103" s="56" t="s">
        <v>1546</v>
      </c>
      <c r="C103" s="57" t="s">
        <v>486</v>
      </c>
      <c r="D103" s="57" t="s">
        <v>437</v>
      </c>
      <c r="E103" s="57"/>
      <c r="F103" s="57" t="s">
        <v>487</v>
      </c>
      <c r="G103" s="57" t="s">
        <v>437</v>
      </c>
      <c r="H103" s="57" t="s">
        <v>1458</v>
      </c>
      <c r="I103" s="57" t="s">
        <v>325</v>
      </c>
      <c r="J103" s="57" t="s">
        <v>385</v>
      </c>
      <c r="K103" s="57"/>
      <c r="L103" s="55">
        <v>5</v>
      </c>
      <c r="M103" s="55"/>
      <c r="N103" s="55">
        <v>5</v>
      </c>
      <c r="O103" s="42" t="s">
        <v>2072</v>
      </c>
      <c r="P103" s="9">
        <v>3</v>
      </c>
    </row>
    <row r="104" spans="1:16" ht="36">
      <c r="A104" s="55">
        <v>70</v>
      </c>
      <c r="B104" s="56" t="s">
        <v>1547</v>
      </c>
      <c r="C104" s="57" t="s">
        <v>488</v>
      </c>
      <c r="D104" s="57" t="s">
        <v>159</v>
      </c>
      <c r="E104" s="57"/>
      <c r="F104" s="57" t="s">
        <v>489</v>
      </c>
      <c r="G104" s="57" t="s">
        <v>159</v>
      </c>
      <c r="H104" s="57" t="s">
        <v>1458</v>
      </c>
      <c r="I104" s="57" t="s">
        <v>325</v>
      </c>
      <c r="J104" s="57" t="s">
        <v>385</v>
      </c>
      <c r="K104" s="57"/>
      <c r="L104" s="55">
        <v>5</v>
      </c>
      <c r="M104" s="55"/>
      <c r="N104" s="55">
        <v>5</v>
      </c>
      <c r="O104" s="42" t="s">
        <v>2072</v>
      </c>
      <c r="P104" s="9">
        <v>3</v>
      </c>
    </row>
    <row r="105" spans="1:16" ht="36">
      <c r="A105" s="55">
        <v>71</v>
      </c>
      <c r="B105" s="56" t="s">
        <v>1548</v>
      </c>
      <c r="C105" s="57" t="s">
        <v>490</v>
      </c>
      <c r="D105" s="57" t="s">
        <v>22</v>
      </c>
      <c r="E105" s="57"/>
      <c r="F105" s="57" t="s">
        <v>491</v>
      </c>
      <c r="G105" s="57" t="s">
        <v>22</v>
      </c>
      <c r="H105" s="57" t="s">
        <v>1458</v>
      </c>
      <c r="I105" s="57" t="s">
        <v>325</v>
      </c>
      <c r="J105" s="57" t="s">
        <v>326</v>
      </c>
      <c r="K105" s="57"/>
      <c r="L105" s="55">
        <v>5</v>
      </c>
      <c r="M105" s="55"/>
      <c r="N105" s="55">
        <v>5</v>
      </c>
      <c r="O105" s="42" t="s">
        <v>2072</v>
      </c>
      <c r="P105" s="9">
        <v>3</v>
      </c>
    </row>
    <row r="106" spans="1:16" ht="36">
      <c r="A106" s="55">
        <v>72</v>
      </c>
      <c r="B106" s="56" t="s">
        <v>1549</v>
      </c>
      <c r="C106" s="57" t="s">
        <v>492</v>
      </c>
      <c r="D106" s="57" t="s">
        <v>493</v>
      </c>
      <c r="E106" s="57"/>
      <c r="F106" s="57" t="s">
        <v>494</v>
      </c>
      <c r="G106" s="57" t="s">
        <v>493</v>
      </c>
      <c r="H106" s="57" t="s">
        <v>1458</v>
      </c>
      <c r="I106" s="57" t="s">
        <v>325</v>
      </c>
      <c r="J106" s="57" t="s">
        <v>495</v>
      </c>
      <c r="K106" s="57"/>
      <c r="L106" s="55">
        <v>5</v>
      </c>
      <c r="M106" s="55"/>
      <c r="N106" s="55">
        <v>5</v>
      </c>
      <c r="O106" s="42" t="s">
        <v>2072</v>
      </c>
      <c r="P106" s="9">
        <v>3</v>
      </c>
    </row>
    <row r="107" spans="1:16" ht="36">
      <c r="A107" s="55">
        <v>73</v>
      </c>
      <c r="B107" s="56" t="s">
        <v>1550</v>
      </c>
      <c r="C107" s="57" t="s">
        <v>496</v>
      </c>
      <c r="D107" s="57" t="s">
        <v>33</v>
      </c>
      <c r="E107" s="57"/>
      <c r="F107" s="57" t="s">
        <v>497</v>
      </c>
      <c r="G107" s="57" t="s">
        <v>33</v>
      </c>
      <c r="H107" s="57" t="s">
        <v>1458</v>
      </c>
      <c r="I107" s="57" t="s">
        <v>325</v>
      </c>
      <c r="J107" s="57" t="s">
        <v>339</v>
      </c>
      <c r="K107" s="57"/>
      <c r="L107" s="55">
        <v>5</v>
      </c>
      <c r="M107" s="55"/>
      <c r="N107" s="55">
        <v>5</v>
      </c>
      <c r="O107" s="42" t="s">
        <v>2072</v>
      </c>
      <c r="P107" s="9">
        <v>3</v>
      </c>
    </row>
    <row r="108" spans="1:16" ht="36">
      <c r="A108" s="55">
        <v>74</v>
      </c>
      <c r="B108" s="56" t="s">
        <v>1551</v>
      </c>
      <c r="C108" s="57" t="s">
        <v>498</v>
      </c>
      <c r="D108" s="57" t="s">
        <v>499</v>
      </c>
      <c r="E108" s="57" t="s">
        <v>500</v>
      </c>
      <c r="F108" s="57" t="s">
        <v>501</v>
      </c>
      <c r="G108" s="57" t="s">
        <v>499</v>
      </c>
      <c r="H108" s="57" t="s">
        <v>1458</v>
      </c>
      <c r="I108" s="57" t="s">
        <v>329</v>
      </c>
      <c r="J108" s="57" t="s">
        <v>330</v>
      </c>
      <c r="K108" s="57"/>
      <c r="L108" s="55">
        <v>5</v>
      </c>
      <c r="M108" s="55"/>
      <c r="N108" s="55">
        <v>5</v>
      </c>
      <c r="O108" s="42" t="s">
        <v>2072</v>
      </c>
      <c r="P108" s="9">
        <v>3</v>
      </c>
    </row>
    <row r="109" spans="1:16" ht="36">
      <c r="A109" s="55">
        <v>75</v>
      </c>
      <c r="B109" s="56" t="s">
        <v>1552</v>
      </c>
      <c r="C109" s="57" t="s">
        <v>1311</v>
      </c>
      <c r="D109" s="57" t="s">
        <v>6</v>
      </c>
      <c r="E109" s="57"/>
      <c r="F109" s="57" t="s">
        <v>1312</v>
      </c>
      <c r="G109" s="57" t="s">
        <v>6</v>
      </c>
      <c r="H109" s="57" t="s">
        <v>1458</v>
      </c>
      <c r="I109" s="57" t="s">
        <v>396</v>
      </c>
      <c r="J109" s="57" t="s">
        <v>397</v>
      </c>
      <c r="K109" s="57"/>
      <c r="L109" s="55">
        <v>5</v>
      </c>
      <c r="M109" s="55"/>
      <c r="N109" s="55">
        <v>5</v>
      </c>
      <c r="O109" s="42" t="s">
        <v>2072</v>
      </c>
      <c r="P109" s="9">
        <v>3</v>
      </c>
    </row>
    <row r="110" spans="1:16" ht="36">
      <c r="A110" s="55">
        <v>76</v>
      </c>
      <c r="B110" s="56" t="s">
        <v>1553</v>
      </c>
      <c r="C110" s="57" t="s">
        <v>503</v>
      </c>
      <c r="D110" s="57" t="s">
        <v>6</v>
      </c>
      <c r="E110" s="57"/>
      <c r="F110" s="57" t="s">
        <v>504</v>
      </c>
      <c r="G110" s="57" t="s">
        <v>6</v>
      </c>
      <c r="H110" s="57" t="s">
        <v>1458</v>
      </c>
      <c r="I110" s="57" t="s">
        <v>329</v>
      </c>
      <c r="J110" s="57" t="s">
        <v>330</v>
      </c>
      <c r="K110" s="57"/>
      <c r="L110" s="55">
        <v>3</v>
      </c>
      <c r="M110" s="55"/>
      <c r="N110" s="55">
        <v>3</v>
      </c>
      <c r="O110" s="42" t="s">
        <v>2072</v>
      </c>
      <c r="P110" s="9">
        <v>3</v>
      </c>
    </row>
    <row r="111" spans="1:16" ht="36">
      <c r="A111" s="55">
        <v>77</v>
      </c>
      <c r="B111" s="56" t="s">
        <v>1554</v>
      </c>
      <c r="C111" s="57" t="s">
        <v>505</v>
      </c>
      <c r="D111" s="57" t="s">
        <v>22</v>
      </c>
      <c r="E111" s="57"/>
      <c r="F111" s="57" t="s">
        <v>506</v>
      </c>
      <c r="G111" s="57" t="s">
        <v>22</v>
      </c>
      <c r="H111" s="57" t="s">
        <v>1458</v>
      </c>
      <c r="I111" s="57" t="s">
        <v>325</v>
      </c>
      <c r="J111" s="57" t="s">
        <v>339</v>
      </c>
      <c r="K111" s="57"/>
      <c r="L111" s="55">
        <v>3</v>
      </c>
      <c r="M111" s="55"/>
      <c r="N111" s="55">
        <v>3</v>
      </c>
      <c r="O111" s="42" t="s">
        <v>2072</v>
      </c>
      <c r="P111" s="9">
        <v>3</v>
      </c>
    </row>
    <row r="112" spans="1:16" ht="36">
      <c r="A112" s="55">
        <v>78</v>
      </c>
      <c r="B112" s="56" t="s">
        <v>1555</v>
      </c>
      <c r="C112" s="57" t="s">
        <v>507</v>
      </c>
      <c r="D112" s="57" t="s">
        <v>7</v>
      </c>
      <c r="E112" s="57"/>
      <c r="F112" s="57" t="s">
        <v>508</v>
      </c>
      <c r="G112" s="57" t="s">
        <v>7</v>
      </c>
      <c r="H112" s="57" t="s">
        <v>1458</v>
      </c>
      <c r="I112" s="57" t="s">
        <v>342</v>
      </c>
      <c r="J112" s="57" t="s">
        <v>509</v>
      </c>
      <c r="K112" s="57"/>
      <c r="L112" s="55">
        <v>3</v>
      </c>
      <c r="M112" s="55"/>
      <c r="N112" s="55">
        <v>3</v>
      </c>
      <c r="O112" s="42" t="s">
        <v>2072</v>
      </c>
      <c r="P112" s="9">
        <v>3</v>
      </c>
    </row>
    <row r="113" spans="1:16" ht="36">
      <c r="A113" s="55">
        <v>79</v>
      </c>
      <c r="B113" s="56" t="s">
        <v>1556</v>
      </c>
      <c r="C113" s="57" t="s">
        <v>510</v>
      </c>
      <c r="D113" s="57" t="s">
        <v>22</v>
      </c>
      <c r="E113" s="57"/>
      <c r="F113" s="93" t="s">
        <v>2227</v>
      </c>
      <c r="G113" s="57" t="s">
        <v>22</v>
      </c>
      <c r="H113" s="57" t="s">
        <v>1458</v>
      </c>
      <c r="I113" s="57" t="s">
        <v>325</v>
      </c>
      <c r="J113" s="57" t="s">
        <v>326</v>
      </c>
      <c r="K113" s="57"/>
      <c r="L113" s="55">
        <v>3</v>
      </c>
      <c r="M113" s="55"/>
      <c r="N113" s="55">
        <v>3</v>
      </c>
      <c r="O113" s="42" t="s">
        <v>2072</v>
      </c>
      <c r="P113" s="9">
        <v>3</v>
      </c>
    </row>
    <row r="114" spans="1:16" ht="36">
      <c r="A114" s="55">
        <v>80</v>
      </c>
      <c r="B114" s="56" t="s">
        <v>1557</v>
      </c>
      <c r="C114" s="57" t="s">
        <v>511</v>
      </c>
      <c r="D114" s="57" t="s">
        <v>22</v>
      </c>
      <c r="E114" s="57"/>
      <c r="F114" s="57" t="s">
        <v>512</v>
      </c>
      <c r="G114" s="57" t="s">
        <v>22</v>
      </c>
      <c r="H114" s="57" t="s">
        <v>1458</v>
      </c>
      <c r="I114" s="57" t="s">
        <v>325</v>
      </c>
      <c r="J114" s="57" t="s">
        <v>326</v>
      </c>
      <c r="K114" s="57"/>
      <c r="L114" s="55">
        <v>3</v>
      </c>
      <c r="M114" s="55"/>
      <c r="N114" s="55">
        <v>3</v>
      </c>
      <c r="O114" s="42" t="s">
        <v>2072</v>
      </c>
      <c r="P114" s="9">
        <v>3</v>
      </c>
    </row>
    <row r="115" spans="1:16" ht="36">
      <c r="A115" s="55">
        <v>81</v>
      </c>
      <c r="B115" s="56" t="s">
        <v>1558</v>
      </c>
      <c r="C115" s="57" t="s">
        <v>513</v>
      </c>
      <c r="D115" s="57" t="s">
        <v>6</v>
      </c>
      <c r="E115" s="57"/>
      <c r="F115" s="57" t="s">
        <v>514</v>
      </c>
      <c r="G115" s="57" t="s">
        <v>6</v>
      </c>
      <c r="H115" s="57" t="s">
        <v>1458</v>
      </c>
      <c r="I115" s="57" t="s">
        <v>329</v>
      </c>
      <c r="J115" s="57" t="s">
        <v>330</v>
      </c>
      <c r="K115" s="57"/>
      <c r="L115" s="55">
        <v>3</v>
      </c>
      <c r="M115" s="55"/>
      <c r="N115" s="55">
        <v>3</v>
      </c>
      <c r="O115" s="42" t="s">
        <v>2072</v>
      </c>
      <c r="P115" s="9">
        <v>3</v>
      </c>
    </row>
    <row r="116" spans="1:16" ht="36">
      <c r="A116" s="55">
        <v>82</v>
      </c>
      <c r="B116" s="56" t="s">
        <v>1559</v>
      </c>
      <c r="C116" s="57" t="s">
        <v>515</v>
      </c>
      <c r="D116" s="57" t="s">
        <v>22</v>
      </c>
      <c r="E116" s="57"/>
      <c r="F116" s="57" t="s">
        <v>516</v>
      </c>
      <c r="G116" s="57" t="s">
        <v>22</v>
      </c>
      <c r="H116" s="57" t="s">
        <v>1458</v>
      </c>
      <c r="I116" s="57" t="s">
        <v>325</v>
      </c>
      <c r="J116" s="57" t="s">
        <v>326</v>
      </c>
      <c r="K116" s="57"/>
      <c r="L116" s="55">
        <v>3</v>
      </c>
      <c r="M116" s="55"/>
      <c r="N116" s="55">
        <v>3</v>
      </c>
      <c r="O116" s="42" t="s">
        <v>2072</v>
      </c>
      <c r="P116" s="9">
        <v>3</v>
      </c>
    </row>
    <row r="117" spans="1:16" ht="36">
      <c r="A117" s="55">
        <v>83</v>
      </c>
      <c r="B117" s="56" t="s">
        <v>1560</v>
      </c>
      <c r="C117" s="57" t="s">
        <v>517</v>
      </c>
      <c r="D117" s="57" t="s">
        <v>6</v>
      </c>
      <c r="E117" s="57"/>
      <c r="F117" s="57" t="s">
        <v>518</v>
      </c>
      <c r="G117" s="57" t="s">
        <v>6</v>
      </c>
      <c r="H117" s="57" t="s">
        <v>1458</v>
      </c>
      <c r="I117" s="57" t="s">
        <v>325</v>
      </c>
      <c r="J117" s="57" t="s">
        <v>339</v>
      </c>
      <c r="K117" s="57"/>
      <c r="L117" s="55">
        <v>3</v>
      </c>
      <c r="M117" s="55"/>
      <c r="N117" s="55">
        <v>3</v>
      </c>
      <c r="O117" s="42" t="s">
        <v>2072</v>
      </c>
      <c r="P117" s="9">
        <v>3</v>
      </c>
    </row>
    <row r="118" spans="1:16" ht="36">
      <c r="A118" s="55">
        <v>84</v>
      </c>
      <c r="B118" s="56" t="s">
        <v>1561</v>
      </c>
      <c r="C118" s="57" t="s">
        <v>519</v>
      </c>
      <c r="D118" s="57" t="s">
        <v>22</v>
      </c>
      <c r="E118" s="57"/>
      <c r="F118" s="57" t="s">
        <v>520</v>
      </c>
      <c r="G118" s="57" t="s">
        <v>22</v>
      </c>
      <c r="H118" s="57" t="s">
        <v>1458</v>
      </c>
      <c r="I118" s="57" t="s">
        <v>325</v>
      </c>
      <c r="J118" s="57" t="s">
        <v>326</v>
      </c>
      <c r="K118" s="57"/>
      <c r="L118" s="55">
        <v>3</v>
      </c>
      <c r="M118" s="55"/>
      <c r="N118" s="55">
        <v>3</v>
      </c>
      <c r="O118" s="42" t="s">
        <v>2072</v>
      </c>
      <c r="P118" s="9">
        <v>3</v>
      </c>
    </row>
    <row r="119" spans="1:16" ht="36">
      <c r="A119" s="55">
        <v>85</v>
      </c>
      <c r="B119" s="56" t="s">
        <v>1562</v>
      </c>
      <c r="C119" s="57" t="s">
        <v>521</v>
      </c>
      <c r="D119" s="57" t="s">
        <v>22</v>
      </c>
      <c r="E119" s="57"/>
      <c r="F119" s="57" t="s">
        <v>522</v>
      </c>
      <c r="G119" s="57" t="s">
        <v>22</v>
      </c>
      <c r="H119" s="57" t="s">
        <v>1458</v>
      </c>
      <c r="I119" s="57" t="s">
        <v>325</v>
      </c>
      <c r="J119" s="57" t="s">
        <v>326</v>
      </c>
      <c r="K119" s="57"/>
      <c r="L119" s="55">
        <v>3</v>
      </c>
      <c r="M119" s="55"/>
      <c r="N119" s="55">
        <v>3</v>
      </c>
      <c r="O119" s="42" t="s">
        <v>2072</v>
      </c>
      <c r="P119" s="9">
        <v>3</v>
      </c>
    </row>
    <row r="120" spans="1:16" ht="60">
      <c r="A120" s="55">
        <v>86</v>
      </c>
      <c r="B120" s="56" t="s">
        <v>1563</v>
      </c>
      <c r="C120" s="57" t="s">
        <v>523</v>
      </c>
      <c r="D120" s="57" t="s">
        <v>22</v>
      </c>
      <c r="E120" s="57"/>
      <c r="F120" s="57" t="s">
        <v>524</v>
      </c>
      <c r="G120" s="57" t="s">
        <v>22</v>
      </c>
      <c r="H120" s="57" t="s">
        <v>1458</v>
      </c>
      <c r="I120" s="57" t="s">
        <v>325</v>
      </c>
      <c r="J120" s="57" t="s">
        <v>326</v>
      </c>
      <c r="K120" s="57"/>
      <c r="L120" s="55">
        <v>3</v>
      </c>
      <c r="M120" s="55"/>
      <c r="N120" s="55">
        <v>3</v>
      </c>
      <c r="O120" s="42" t="s">
        <v>2072</v>
      </c>
      <c r="P120" s="9">
        <v>3</v>
      </c>
    </row>
    <row r="121" spans="1:16" ht="36">
      <c r="A121" s="55">
        <v>87</v>
      </c>
      <c r="B121" s="56" t="s">
        <v>1564</v>
      </c>
      <c r="C121" s="57" t="s">
        <v>525</v>
      </c>
      <c r="D121" s="57" t="s">
        <v>22</v>
      </c>
      <c r="E121" s="57"/>
      <c r="F121" s="57" t="s">
        <v>526</v>
      </c>
      <c r="G121" s="57" t="s">
        <v>22</v>
      </c>
      <c r="H121" s="57" t="s">
        <v>1458</v>
      </c>
      <c r="I121" s="57" t="s">
        <v>325</v>
      </c>
      <c r="J121" s="57" t="s">
        <v>326</v>
      </c>
      <c r="K121" s="57"/>
      <c r="L121" s="55">
        <v>3</v>
      </c>
      <c r="M121" s="55"/>
      <c r="N121" s="55">
        <v>3</v>
      </c>
      <c r="O121" s="42" t="s">
        <v>2072</v>
      </c>
      <c r="P121" s="9">
        <v>3</v>
      </c>
    </row>
    <row r="122" spans="1:16" ht="36">
      <c r="A122" s="55">
        <v>88</v>
      </c>
      <c r="B122" s="56" t="s">
        <v>1565</v>
      </c>
      <c r="C122" s="57" t="s">
        <v>527</v>
      </c>
      <c r="D122" s="57" t="s">
        <v>7</v>
      </c>
      <c r="E122" s="57"/>
      <c r="F122" s="57" t="s">
        <v>528</v>
      </c>
      <c r="G122" s="57" t="s">
        <v>7</v>
      </c>
      <c r="H122" s="57" t="s">
        <v>1458</v>
      </c>
      <c r="I122" s="57" t="s">
        <v>329</v>
      </c>
      <c r="J122" s="57" t="s">
        <v>330</v>
      </c>
      <c r="K122" s="57"/>
      <c r="L122" s="55">
        <v>3</v>
      </c>
      <c r="M122" s="55"/>
      <c r="N122" s="55">
        <v>3</v>
      </c>
      <c r="O122" s="42" t="s">
        <v>2072</v>
      </c>
      <c r="P122" s="9">
        <v>3</v>
      </c>
    </row>
    <row r="123" spans="1:16" ht="36">
      <c r="A123" s="55">
        <v>89</v>
      </c>
      <c r="B123" s="56" t="s">
        <v>1566</v>
      </c>
      <c r="C123" s="57" t="s">
        <v>529</v>
      </c>
      <c r="D123" s="57" t="s">
        <v>6</v>
      </c>
      <c r="E123" s="57"/>
      <c r="F123" s="57" t="s">
        <v>530</v>
      </c>
      <c r="G123" s="57" t="s">
        <v>6</v>
      </c>
      <c r="H123" s="57" t="s">
        <v>1458</v>
      </c>
      <c r="I123" s="57" t="s">
        <v>325</v>
      </c>
      <c r="J123" s="57" t="s">
        <v>326</v>
      </c>
      <c r="K123" s="57"/>
      <c r="L123" s="55">
        <v>3</v>
      </c>
      <c r="M123" s="55"/>
      <c r="N123" s="55">
        <v>3</v>
      </c>
      <c r="O123" s="42" t="s">
        <v>2072</v>
      </c>
      <c r="P123" s="9">
        <v>3</v>
      </c>
    </row>
    <row r="124" spans="1:16" ht="36">
      <c r="A124" s="55">
        <v>90</v>
      </c>
      <c r="B124" s="56" t="s">
        <v>1567</v>
      </c>
      <c r="C124" s="57" t="s">
        <v>531</v>
      </c>
      <c r="D124" s="57" t="s">
        <v>532</v>
      </c>
      <c r="E124" s="57"/>
      <c r="F124" s="57" t="s">
        <v>533</v>
      </c>
      <c r="G124" s="57" t="s">
        <v>16</v>
      </c>
      <c r="H124" s="57" t="s">
        <v>1458</v>
      </c>
      <c r="I124" s="57" t="s">
        <v>396</v>
      </c>
      <c r="J124" s="57" t="s">
        <v>502</v>
      </c>
      <c r="K124" s="57"/>
      <c r="L124" s="55">
        <v>3</v>
      </c>
      <c r="M124" s="55"/>
      <c r="N124" s="55">
        <v>3</v>
      </c>
      <c r="O124" s="42" t="s">
        <v>2072</v>
      </c>
      <c r="P124" s="9">
        <v>3</v>
      </c>
    </row>
    <row r="125" spans="1:16" ht="36">
      <c r="A125" s="55">
        <v>91</v>
      </c>
      <c r="B125" s="56" t="s">
        <v>1568</v>
      </c>
      <c r="C125" s="57" t="s">
        <v>534</v>
      </c>
      <c r="D125" s="57" t="s">
        <v>6</v>
      </c>
      <c r="E125" s="57"/>
      <c r="F125" s="57" t="s">
        <v>535</v>
      </c>
      <c r="G125" s="57" t="s">
        <v>6</v>
      </c>
      <c r="H125" s="57" t="s">
        <v>1458</v>
      </c>
      <c r="I125" s="57" t="s">
        <v>329</v>
      </c>
      <c r="J125" s="57" t="s">
        <v>330</v>
      </c>
      <c r="K125" s="57"/>
      <c r="L125" s="55">
        <v>3</v>
      </c>
      <c r="M125" s="55"/>
      <c r="N125" s="55">
        <v>3</v>
      </c>
      <c r="O125" s="42" t="s">
        <v>2072</v>
      </c>
      <c r="P125" s="9">
        <v>3</v>
      </c>
    </row>
    <row r="126" spans="1:16" ht="36">
      <c r="A126" s="55">
        <v>92</v>
      </c>
      <c r="B126" s="56" t="s">
        <v>1569</v>
      </c>
      <c r="C126" s="57" t="s">
        <v>536</v>
      </c>
      <c r="D126" s="57" t="s">
        <v>40</v>
      </c>
      <c r="E126" s="57"/>
      <c r="F126" s="57" t="s">
        <v>537</v>
      </c>
      <c r="G126" s="57" t="s">
        <v>40</v>
      </c>
      <c r="H126" s="57" t="s">
        <v>1458</v>
      </c>
      <c r="I126" s="57" t="s">
        <v>329</v>
      </c>
      <c r="J126" s="57" t="s">
        <v>330</v>
      </c>
      <c r="K126" s="57"/>
      <c r="L126" s="55">
        <v>3</v>
      </c>
      <c r="M126" s="55"/>
      <c r="N126" s="55">
        <v>3</v>
      </c>
      <c r="O126" s="42" t="s">
        <v>2072</v>
      </c>
      <c r="P126" s="9">
        <v>3</v>
      </c>
    </row>
    <row r="127" spans="1:16" ht="36">
      <c r="A127" s="55">
        <v>93</v>
      </c>
      <c r="B127" s="56" t="s">
        <v>1570</v>
      </c>
      <c r="C127" s="57" t="s">
        <v>538</v>
      </c>
      <c r="D127" s="57" t="s">
        <v>6</v>
      </c>
      <c r="E127" s="57"/>
      <c r="F127" s="57" t="s">
        <v>539</v>
      </c>
      <c r="G127" s="57" t="s">
        <v>6</v>
      </c>
      <c r="H127" s="57" t="s">
        <v>1458</v>
      </c>
      <c r="I127" s="57" t="s">
        <v>325</v>
      </c>
      <c r="J127" s="57" t="s">
        <v>339</v>
      </c>
      <c r="K127" s="57"/>
      <c r="L127" s="55">
        <v>3</v>
      </c>
      <c r="M127" s="55"/>
      <c r="N127" s="55">
        <v>3</v>
      </c>
      <c r="O127" s="42" t="s">
        <v>2072</v>
      </c>
      <c r="P127" s="9">
        <v>3</v>
      </c>
    </row>
    <row r="128" spans="1:16" ht="36">
      <c r="A128" s="55">
        <v>94</v>
      </c>
      <c r="B128" s="56" t="s">
        <v>1571</v>
      </c>
      <c r="C128" s="57" t="s">
        <v>540</v>
      </c>
      <c r="D128" s="57" t="s">
        <v>6</v>
      </c>
      <c r="E128" s="57"/>
      <c r="F128" s="57" t="s">
        <v>541</v>
      </c>
      <c r="G128" s="57" t="s">
        <v>6</v>
      </c>
      <c r="H128" s="57" t="s">
        <v>1458</v>
      </c>
      <c r="I128" s="57" t="s">
        <v>329</v>
      </c>
      <c r="J128" s="57" t="s">
        <v>330</v>
      </c>
      <c r="K128" s="57"/>
      <c r="L128" s="55">
        <v>3</v>
      </c>
      <c r="M128" s="55"/>
      <c r="N128" s="55">
        <v>3</v>
      </c>
      <c r="O128" s="42" t="s">
        <v>2072</v>
      </c>
      <c r="P128" s="9">
        <v>3</v>
      </c>
    </row>
    <row r="129" spans="1:16" ht="60">
      <c r="A129" s="55">
        <v>95</v>
      </c>
      <c r="B129" s="56" t="s">
        <v>1572</v>
      </c>
      <c r="C129" s="57" t="s">
        <v>542</v>
      </c>
      <c r="D129" s="57" t="s">
        <v>437</v>
      </c>
      <c r="E129" s="57" t="s">
        <v>543</v>
      </c>
      <c r="F129" s="57" t="s">
        <v>544</v>
      </c>
      <c r="G129" s="57" t="s">
        <v>437</v>
      </c>
      <c r="H129" s="57" t="s">
        <v>1458</v>
      </c>
      <c r="I129" s="57" t="s">
        <v>325</v>
      </c>
      <c r="J129" s="57" t="s">
        <v>339</v>
      </c>
      <c r="K129" s="57"/>
      <c r="L129" s="55">
        <v>3</v>
      </c>
      <c r="M129" s="55"/>
      <c r="N129" s="55">
        <v>3</v>
      </c>
      <c r="O129" s="42" t="s">
        <v>2072</v>
      </c>
      <c r="P129" s="9">
        <v>3</v>
      </c>
    </row>
    <row r="130" spans="1:16" ht="36">
      <c r="A130" s="55">
        <v>96</v>
      </c>
      <c r="B130" s="56" t="s">
        <v>1573</v>
      </c>
      <c r="C130" s="57" t="s">
        <v>545</v>
      </c>
      <c r="D130" s="57" t="s">
        <v>6</v>
      </c>
      <c r="E130" s="57"/>
      <c r="F130" s="57" t="s">
        <v>546</v>
      </c>
      <c r="G130" s="57" t="s">
        <v>6</v>
      </c>
      <c r="H130" s="57" t="s">
        <v>1458</v>
      </c>
      <c r="I130" s="57" t="s">
        <v>325</v>
      </c>
      <c r="J130" s="57" t="s">
        <v>339</v>
      </c>
      <c r="K130" s="57"/>
      <c r="L130" s="55">
        <v>3</v>
      </c>
      <c r="M130" s="55"/>
      <c r="N130" s="55">
        <v>3</v>
      </c>
      <c r="O130" s="42" t="s">
        <v>2072</v>
      </c>
      <c r="P130" s="9">
        <v>3</v>
      </c>
    </row>
    <row r="131" spans="1:16" ht="36">
      <c r="A131" s="55">
        <v>97</v>
      </c>
      <c r="B131" s="56" t="s">
        <v>1574</v>
      </c>
      <c r="C131" s="57" t="s">
        <v>547</v>
      </c>
      <c r="D131" s="57" t="s">
        <v>22</v>
      </c>
      <c r="E131" s="57"/>
      <c r="F131" s="57" t="s">
        <v>548</v>
      </c>
      <c r="G131" s="57" t="s">
        <v>22</v>
      </c>
      <c r="H131" s="57" t="s">
        <v>1458</v>
      </c>
      <c r="I131" s="57" t="s">
        <v>325</v>
      </c>
      <c r="J131" s="57" t="s">
        <v>326</v>
      </c>
      <c r="K131" s="57"/>
      <c r="L131" s="55">
        <v>3</v>
      </c>
      <c r="M131" s="55"/>
      <c r="N131" s="55">
        <v>3</v>
      </c>
      <c r="O131" s="42" t="s">
        <v>2072</v>
      </c>
      <c r="P131" s="9">
        <v>3</v>
      </c>
    </row>
    <row r="132" spans="1:16" ht="36">
      <c r="A132" s="55">
        <v>98</v>
      </c>
      <c r="B132" s="56" t="s">
        <v>1575</v>
      </c>
      <c r="C132" s="57" t="s">
        <v>549</v>
      </c>
      <c r="D132" s="57" t="s">
        <v>7</v>
      </c>
      <c r="E132" s="57"/>
      <c r="F132" s="57" t="s">
        <v>550</v>
      </c>
      <c r="G132" s="57" t="s">
        <v>7</v>
      </c>
      <c r="H132" s="57" t="s">
        <v>1458</v>
      </c>
      <c r="I132" s="57" t="s">
        <v>329</v>
      </c>
      <c r="J132" s="57" t="s">
        <v>330</v>
      </c>
      <c r="K132" s="57"/>
      <c r="L132" s="55">
        <v>3</v>
      </c>
      <c r="M132" s="55"/>
      <c r="N132" s="55">
        <v>3</v>
      </c>
      <c r="O132" s="42" t="s">
        <v>2072</v>
      </c>
      <c r="P132" s="9">
        <v>3</v>
      </c>
    </row>
    <row r="133" spans="1:16" ht="36">
      <c r="A133" s="55">
        <v>99</v>
      </c>
      <c r="B133" s="56" t="s">
        <v>1576</v>
      </c>
      <c r="C133" s="57" t="s">
        <v>551</v>
      </c>
      <c r="D133" s="57" t="s">
        <v>255</v>
      </c>
      <c r="E133" s="57"/>
      <c r="F133" s="57" t="s">
        <v>552</v>
      </c>
      <c r="G133" s="57" t="s">
        <v>255</v>
      </c>
      <c r="H133" s="57" t="s">
        <v>1458</v>
      </c>
      <c r="I133" s="57" t="s">
        <v>325</v>
      </c>
      <c r="J133" s="57" t="s">
        <v>385</v>
      </c>
      <c r="K133" s="57"/>
      <c r="L133" s="55">
        <v>3</v>
      </c>
      <c r="M133" s="55"/>
      <c r="N133" s="55">
        <v>3</v>
      </c>
      <c r="O133" s="42" t="s">
        <v>2072</v>
      </c>
      <c r="P133" s="9">
        <v>3</v>
      </c>
    </row>
    <row r="134" spans="1:16" ht="36">
      <c r="A134" s="55">
        <v>100</v>
      </c>
      <c r="B134" s="56" t="s">
        <v>1577</v>
      </c>
      <c r="C134" s="57" t="s">
        <v>553</v>
      </c>
      <c r="D134" s="57" t="s">
        <v>159</v>
      </c>
      <c r="E134" s="57"/>
      <c r="F134" s="57" t="s">
        <v>554</v>
      </c>
      <c r="G134" s="57" t="s">
        <v>159</v>
      </c>
      <c r="H134" s="57" t="s">
        <v>1458</v>
      </c>
      <c r="I134" s="57" t="s">
        <v>325</v>
      </c>
      <c r="J134" s="57" t="s">
        <v>385</v>
      </c>
      <c r="K134" s="57"/>
      <c r="L134" s="55">
        <v>3</v>
      </c>
      <c r="M134" s="55"/>
      <c r="N134" s="55">
        <v>3</v>
      </c>
      <c r="O134" s="42" t="s">
        <v>2072</v>
      </c>
      <c r="P134" s="9">
        <v>3</v>
      </c>
    </row>
    <row r="135" spans="1:16" ht="36">
      <c r="A135" s="55">
        <v>101</v>
      </c>
      <c r="B135" s="56" t="s">
        <v>1578</v>
      </c>
      <c r="C135" s="57" t="s">
        <v>555</v>
      </c>
      <c r="D135" s="57" t="s">
        <v>22</v>
      </c>
      <c r="E135" s="57"/>
      <c r="F135" s="57" t="s">
        <v>556</v>
      </c>
      <c r="G135" s="57" t="s">
        <v>22</v>
      </c>
      <c r="H135" s="57" t="s">
        <v>1458</v>
      </c>
      <c r="I135" s="57" t="s">
        <v>325</v>
      </c>
      <c r="J135" s="57" t="s">
        <v>326</v>
      </c>
      <c r="K135" s="57"/>
      <c r="L135" s="55">
        <v>3</v>
      </c>
      <c r="M135" s="55"/>
      <c r="N135" s="55">
        <v>3</v>
      </c>
      <c r="O135" s="42" t="s">
        <v>2072</v>
      </c>
      <c r="P135" s="9">
        <v>3</v>
      </c>
    </row>
    <row r="136" spans="1:16" ht="36">
      <c r="A136" s="55">
        <v>102</v>
      </c>
      <c r="B136" s="56" t="s">
        <v>1579</v>
      </c>
      <c r="C136" s="57" t="s">
        <v>557</v>
      </c>
      <c r="D136" s="57" t="s">
        <v>159</v>
      </c>
      <c r="E136" s="57"/>
      <c r="F136" s="57" t="s">
        <v>558</v>
      </c>
      <c r="G136" s="57" t="s">
        <v>159</v>
      </c>
      <c r="H136" s="57" t="s">
        <v>1458</v>
      </c>
      <c r="I136" s="57" t="s">
        <v>329</v>
      </c>
      <c r="J136" s="57" t="s">
        <v>330</v>
      </c>
      <c r="K136" s="57"/>
      <c r="L136" s="55">
        <v>3</v>
      </c>
      <c r="M136" s="55"/>
      <c r="N136" s="55">
        <v>3</v>
      </c>
      <c r="O136" s="42" t="s">
        <v>2072</v>
      </c>
      <c r="P136" s="9">
        <v>3</v>
      </c>
    </row>
    <row r="137" spans="1:16" ht="36">
      <c r="A137" s="55">
        <v>103</v>
      </c>
      <c r="B137" s="56" t="s">
        <v>1580</v>
      </c>
      <c r="C137" s="57" t="s">
        <v>1313</v>
      </c>
      <c r="D137" s="57" t="s">
        <v>22</v>
      </c>
      <c r="E137" s="57"/>
      <c r="F137" s="57" t="s">
        <v>559</v>
      </c>
      <c r="G137" s="57" t="s">
        <v>22</v>
      </c>
      <c r="H137" s="57" t="s">
        <v>1458</v>
      </c>
      <c r="I137" s="57" t="s">
        <v>325</v>
      </c>
      <c r="J137" s="57" t="s">
        <v>326</v>
      </c>
      <c r="K137" s="57"/>
      <c r="L137" s="55">
        <v>3</v>
      </c>
      <c r="M137" s="55"/>
      <c r="N137" s="55">
        <v>3</v>
      </c>
      <c r="O137" s="42" t="s">
        <v>2072</v>
      </c>
      <c r="P137" s="9">
        <v>3</v>
      </c>
    </row>
    <row r="138" spans="1:16" ht="36">
      <c r="A138" s="55">
        <v>104</v>
      </c>
      <c r="B138" s="56" t="s">
        <v>1581</v>
      </c>
      <c r="C138" s="57" t="s">
        <v>560</v>
      </c>
      <c r="D138" s="57" t="s">
        <v>499</v>
      </c>
      <c r="E138" s="57" t="s">
        <v>561</v>
      </c>
      <c r="F138" s="57" t="s">
        <v>562</v>
      </c>
      <c r="G138" s="57" t="s">
        <v>499</v>
      </c>
      <c r="H138" s="57" t="s">
        <v>1458</v>
      </c>
      <c r="I138" s="57" t="s">
        <v>329</v>
      </c>
      <c r="J138" s="57" t="s">
        <v>330</v>
      </c>
      <c r="K138" s="57"/>
      <c r="L138" s="55">
        <v>3</v>
      </c>
      <c r="M138" s="55"/>
      <c r="N138" s="55">
        <v>3</v>
      </c>
      <c r="O138" s="42" t="s">
        <v>2072</v>
      </c>
      <c r="P138" s="9">
        <v>3</v>
      </c>
    </row>
    <row r="139" spans="1:16" ht="36">
      <c r="A139" s="55">
        <v>105</v>
      </c>
      <c r="B139" s="56" t="s">
        <v>1582</v>
      </c>
      <c r="C139" s="57" t="s">
        <v>563</v>
      </c>
      <c r="D139" s="57" t="s">
        <v>40</v>
      </c>
      <c r="E139" s="57"/>
      <c r="F139" s="57" t="s">
        <v>564</v>
      </c>
      <c r="G139" s="57" t="s">
        <v>40</v>
      </c>
      <c r="H139" s="57" t="s">
        <v>1458</v>
      </c>
      <c r="I139" s="57" t="s">
        <v>325</v>
      </c>
      <c r="J139" s="57" t="s">
        <v>339</v>
      </c>
      <c r="K139" s="57"/>
      <c r="L139" s="55">
        <v>3</v>
      </c>
      <c r="M139" s="55"/>
      <c r="N139" s="55">
        <v>3</v>
      </c>
      <c r="O139" s="42" t="s">
        <v>2072</v>
      </c>
      <c r="P139" s="9">
        <v>3</v>
      </c>
    </row>
    <row r="140" spans="1:16" ht="36">
      <c r="A140" s="55">
        <v>106</v>
      </c>
      <c r="B140" s="56" t="s">
        <v>1583</v>
      </c>
      <c r="C140" s="57" t="s">
        <v>565</v>
      </c>
      <c r="D140" s="57" t="s">
        <v>499</v>
      </c>
      <c r="E140" s="57"/>
      <c r="F140" s="57" t="s">
        <v>566</v>
      </c>
      <c r="G140" s="57" t="s">
        <v>499</v>
      </c>
      <c r="H140" s="57" t="s">
        <v>1458</v>
      </c>
      <c r="I140" s="57" t="s">
        <v>329</v>
      </c>
      <c r="J140" s="57" t="s">
        <v>330</v>
      </c>
      <c r="K140" s="57"/>
      <c r="L140" s="55">
        <v>3</v>
      </c>
      <c r="M140" s="55"/>
      <c r="N140" s="55">
        <v>3</v>
      </c>
      <c r="O140" s="42" t="s">
        <v>2072</v>
      </c>
      <c r="P140" s="9">
        <v>3</v>
      </c>
    </row>
    <row r="141" spans="1:16" ht="36">
      <c r="A141" s="55">
        <v>107</v>
      </c>
      <c r="B141" s="56" t="s">
        <v>1584</v>
      </c>
      <c r="C141" s="57" t="s">
        <v>567</v>
      </c>
      <c r="D141" s="57" t="s">
        <v>499</v>
      </c>
      <c r="E141" s="57" t="s">
        <v>568</v>
      </c>
      <c r="F141" s="57" t="s">
        <v>569</v>
      </c>
      <c r="G141" s="57" t="s">
        <v>499</v>
      </c>
      <c r="H141" s="57" t="s">
        <v>1458</v>
      </c>
      <c r="I141" s="57" t="s">
        <v>325</v>
      </c>
      <c r="J141" s="57" t="s">
        <v>326</v>
      </c>
      <c r="K141" s="57"/>
      <c r="L141" s="55">
        <v>3</v>
      </c>
      <c r="M141" s="55"/>
      <c r="N141" s="55">
        <v>3</v>
      </c>
      <c r="O141" s="42" t="s">
        <v>2072</v>
      </c>
      <c r="P141" s="9">
        <v>3</v>
      </c>
    </row>
    <row r="142" spans="1:16" ht="36">
      <c r="A142" s="55">
        <v>108</v>
      </c>
      <c r="B142" s="56" t="s">
        <v>1585</v>
      </c>
      <c r="C142" s="57" t="s">
        <v>570</v>
      </c>
      <c r="D142" s="57" t="s">
        <v>22</v>
      </c>
      <c r="E142" s="57"/>
      <c r="F142" s="57" t="s">
        <v>571</v>
      </c>
      <c r="G142" s="57" t="s">
        <v>22</v>
      </c>
      <c r="H142" s="57" t="s">
        <v>1458</v>
      </c>
      <c r="I142" s="57" t="s">
        <v>325</v>
      </c>
      <c r="J142" s="57" t="s">
        <v>326</v>
      </c>
      <c r="K142" s="57"/>
      <c r="L142" s="55">
        <v>3</v>
      </c>
      <c r="M142" s="55"/>
      <c r="N142" s="55">
        <v>3</v>
      </c>
      <c r="O142" s="42" t="s">
        <v>2072</v>
      </c>
      <c r="P142" s="9">
        <v>3</v>
      </c>
    </row>
    <row r="143" spans="1:16" ht="36">
      <c r="A143" s="55">
        <v>109</v>
      </c>
      <c r="B143" s="56" t="s">
        <v>1586</v>
      </c>
      <c r="C143" s="57" t="s">
        <v>572</v>
      </c>
      <c r="D143" s="57" t="s">
        <v>22</v>
      </c>
      <c r="E143" s="57"/>
      <c r="F143" s="57" t="s">
        <v>573</v>
      </c>
      <c r="G143" s="57" t="s">
        <v>22</v>
      </c>
      <c r="H143" s="57" t="s">
        <v>1458</v>
      </c>
      <c r="I143" s="57" t="s">
        <v>325</v>
      </c>
      <c r="J143" s="57" t="s">
        <v>326</v>
      </c>
      <c r="K143" s="57"/>
      <c r="L143" s="55">
        <v>3</v>
      </c>
      <c r="M143" s="55"/>
      <c r="N143" s="55">
        <v>3</v>
      </c>
      <c r="O143" s="42" t="s">
        <v>2072</v>
      </c>
      <c r="P143" s="9">
        <v>3</v>
      </c>
    </row>
    <row r="144" spans="1:16" ht="36">
      <c r="A144" s="55">
        <v>110</v>
      </c>
      <c r="B144" s="56" t="s">
        <v>1587</v>
      </c>
      <c r="C144" s="57" t="s">
        <v>574</v>
      </c>
      <c r="D144" s="57" t="s">
        <v>22</v>
      </c>
      <c r="E144" s="57"/>
      <c r="F144" s="57" t="s">
        <v>575</v>
      </c>
      <c r="G144" s="57" t="s">
        <v>22</v>
      </c>
      <c r="H144" s="57" t="s">
        <v>1458</v>
      </c>
      <c r="I144" s="57" t="s">
        <v>325</v>
      </c>
      <c r="J144" s="57" t="s">
        <v>326</v>
      </c>
      <c r="K144" s="57"/>
      <c r="L144" s="55">
        <v>3</v>
      </c>
      <c r="M144" s="55"/>
      <c r="N144" s="55">
        <v>3</v>
      </c>
      <c r="O144" s="42" t="s">
        <v>2072</v>
      </c>
      <c r="P144" s="9">
        <v>3</v>
      </c>
    </row>
    <row r="145" spans="1:16" ht="36">
      <c r="A145" s="55">
        <v>111</v>
      </c>
      <c r="B145" s="56" t="s">
        <v>1588</v>
      </c>
      <c r="C145" s="57" t="s">
        <v>576</v>
      </c>
      <c r="D145" s="57" t="s">
        <v>6</v>
      </c>
      <c r="E145" s="57"/>
      <c r="F145" s="57" t="s">
        <v>577</v>
      </c>
      <c r="G145" s="57" t="s">
        <v>6</v>
      </c>
      <c r="H145" s="57" t="s">
        <v>1458</v>
      </c>
      <c r="I145" s="57" t="s">
        <v>329</v>
      </c>
      <c r="J145" s="57" t="s">
        <v>330</v>
      </c>
      <c r="K145" s="57"/>
      <c r="L145" s="55">
        <v>3</v>
      </c>
      <c r="M145" s="55"/>
      <c r="N145" s="55">
        <v>3</v>
      </c>
      <c r="O145" s="42" t="s">
        <v>2072</v>
      </c>
      <c r="P145" s="9">
        <v>3</v>
      </c>
    </row>
    <row r="146" spans="1:16" ht="36">
      <c r="A146" s="55">
        <v>112</v>
      </c>
      <c r="B146" s="56" t="s">
        <v>1589</v>
      </c>
      <c r="C146" s="57" t="s">
        <v>578</v>
      </c>
      <c r="D146" s="57" t="s">
        <v>159</v>
      </c>
      <c r="E146" s="57"/>
      <c r="F146" s="57" t="s">
        <v>579</v>
      </c>
      <c r="G146" s="57" t="s">
        <v>159</v>
      </c>
      <c r="H146" s="57" t="s">
        <v>1458</v>
      </c>
      <c r="I146" s="57" t="s">
        <v>325</v>
      </c>
      <c r="J146" s="57" t="s">
        <v>385</v>
      </c>
      <c r="K146" s="57"/>
      <c r="L146" s="55">
        <v>3</v>
      </c>
      <c r="M146" s="55"/>
      <c r="N146" s="55">
        <v>3</v>
      </c>
      <c r="O146" s="42" t="s">
        <v>2072</v>
      </c>
      <c r="P146" s="9">
        <v>3</v>
      </c>
    </row>
    <row r="147" spans="1:16" ht="36">
      <c r="A147" s="55">
        <v>113</v>
      </c>
      <c r="B147" s="56" t="s">
        <v>1590</v>
      </c>
      <c r="C147" s="57" t="s">
        <v>580</v>
      </c>
      <c r="D147" s="57" t="s">
        <v>6</v>
      </c>
      <c r="E147" s="57"/>
      <c r="F147" s="57" t="s">
        <v>581</v>
      </c>
      <c r="G147" s="57" t="s">
        <v>6</v>
      </c>
      <c r="H147" s="57" t="s">
        <v>1458</v>
      </c>
      <c r="I147" s="57" t="s">
        <v>582</v>
      </c>
      <c r="J147" s="57" t="s">
        <v>583</v>
      </c>
      <c r="K147" s="57"/>
      <c r="L147" s="55">
        <v>3</v>
      </c>
      <c r="M147" s="55"/>
      <c r="N147" s="55">
        <v>3</v>
      </c>
      <c r="O147" s="42" t="s">
        <v>2072</v>
      </c>
      <c r="P147" s="9">
        <v>3</v>
      </c>
    </row>
    <row r="148" spans="1:16" ht="36">
      <c r="A148" s="55">
        <v>114</v>
      </c>
      <c r="B148" s="56" t="s">
        <v>1591</v>
      </c>
      <c r="C148" s="57" t="s">
        <v>584</v>
      </c>
      <c r="D148" s="57" t="s">
        <v>22</v>
      </c>
      <c r="E148" s="57"/>
      <c r="F148" s="57" t="s">
        <v>585</v>
      </c>
      <c r="G148" s="57" t="s">
        <v>22</v>
      </c>
      <c r="H148" s="57" t="s">
        <v>1458</v>
      </c>
      <c r="I148" s="57" t="s">
        <v>325</v>
      </c>
      <c r="J148" s="57" t="s">
        <v>326</v>
      </c>
      <c r="K148" s="57"/>
      <c r="L148" s="55">
        <v>3</v>
      </c>
      <c r="M148" s="55"/>
      <c r="N148" s="55">
        <v>3</v>
      </c>
      <c r="O148" s="42" t="s">
        <v>2072</v>
      </c>
      <c r="P148" s="9">
        <v>3</v>
      </c>
    </row>
    <row r="149" spans="1:16" ht="36">
      <c r="A149" s="55">
        <v>115</v>
      </c>
      <c r="B149" s="56" t="s">
        <v>1592</v>
      </c>
      <c r="C149" s="57" t="s">
        <v>586</v>
      </c>
      <c r="D149" s="57" t="s">
        <v>22</v>
      </c>
      <c r="E149" s="57"/>
      <c r="F149" s="57" t="s">
        <v>587</v>
      </c>
      <c r="G149" s="57" t="s">
        <v>22</v>
      </c>
      <c r="H149" s="57" t="s">
        <v>1458</v>
      </c>
      <c r="I149" s="57" t="s">
        <v>325</v>
      </c>
      <c r="J149" s="57" t="s">
        <v>326</v>
      </c>
      <c r="K149" s="57"/>
      <c r="L149" s="55">
        <v>3</v>
      </c>
      <c r="M149" s="55"/>
      <c r="N149" s="55">
        <v>3</v>
      </c>
      <c r="O149" s="42" t="s">
        <v>2072</v>
      </c>
      <c r="P149" s="9">
        <v>3</v>
      </c>
    </row>
    <row r="150" spans="1:16" ht="36">
      <c r="A150" s="55">
        <v>116</v>
      </c>
      <c r="B150" s="56" t="s">
        <v>1593</v>
      </c>
      <c r="C150" s="57" t="s">
        <v>588</v>
      </c>
      <c r="D150" s="57" t="s">
        <v>33</v>
      </c>
      <c r="E150" s="57"/>
      <c r="F150" s="57" t="s">
        <v>589</v>
      </c>
      <c r="G150" s="57" t="s">
        <v>33</v>
      </c>
      <c r="H150" s="57" t="s">
        <v>1458</v>
      </c>
      <c r="I150" s="57" t="s">
        <v>325</v>
      </c>
      <c r="J150" s="57" t="s">
        <v>385</v>
      </c>
      <c r="K150" s="57"/>
      <c r="L150" s="55">
        <v>3</v>
      </c>
      <c r="M150" s="55"/>
      <c r="N150" s="55">
        <v>3</v>
      </c>
      <c r="O150" s="42" t="s">
        <v>2072</v>
      </c>
      <c r="P150" s="9">
        <v>3</v>
      </c>
    </row>
    <row r="151" spans="1:16" ht="36">
      <c r="A151" s="55">
        <v>117</v>
      </c>
      <c r="B151" s="56" t="s">
        <v>1594</v>
      </c>
      <c r="C151" s="57" t="s">
        <v>590</v>
      </c>
      <c r="D151" s="57" t="s">
        <v>6</v>
      </c>
      <c r="E151" s="57"/>
      <c r="F151" s="57" t="s">
        <v>591</v>
      </c>
      <c r="G151" s="57" t="s">
        <v>6</v>
      </c>
      <c r="H151" s="57" t="s">
        <v>1458</v>
      </c>
      <c r="I151" s="57" t="s">
        <v>329</v>
      </c>
      <c r="J151" s="57" t="s">
        <v>330</v>
      </c>
      <c r="K151" s="57"/>
      <c r="L151" s="55">
        <v>3</v>
      </c>
      <c r="M151" s="55"/>
      <c r="N151" s="55">
        <v>3</v>
      </c>
      <c r="O151" s="42" t="s">
        <v>2072</v>
      </c>
      <c r="P151" s="9">
        <v>3</v>
      </c>
    </row>
    <row r="152" spans="1:16" ht="36">
      <c r="A152" s="55">
        <v>118</v>
      </c>
      <c r="B152" s="56" t="s">
        <v>1595</v>
      </c>
      <c r="C152" s="57" t="s">
        <v>592</v>
      </c>
      <c r="D152" s="57" t="s">
        <v>6</v>
      </c>
      <c r="E152" s="57"/>
      <c r="F152" s="57" t="s">
        <v>593</v>
      </c>
      <c r="G152" s="57" t="s">
        <v>6</v>
      </c>
      <c r="H152" s="57" t="s">
        <v>1458</v>
      </c>
      <c r="I152" s="57" t="s">
        <v>329</v>
      </c>
      <c r="J152" s="57" t="s">
        <v>330</v>
      </c>
      <c r="K152" s="57"/>
      <c r="L152" s="55">
        <v>3</v>
      </c>
      <c r="M152" s="55"/>
      <c r="N152" s="55">
        <v>3</v>
      </c>
      <c r="O152" s="42" t="s">
        <v>2072</v>
      </c>
      <c r="P152" s="9">
        <v>3</v>
      </c>
    </row>
    <row r="153" spans="1:16" ht="36">
      <c r="A153" s="55">
        <v>119</v>
      </c>
      <c r="B153" s="56" t="s">
        <v>1596</v>
      </c>
      <c r="C153" s="57" t="s">
        <v>594</v>
      </c>
      <c r="D153" s="57" t="s">
        <v>7</v>
      </c>
      <c r="E153" s="57"/>
      <c r="F153" s="57" t="s">
        <v>595</v>
      </c>
      <c r="G153" s="57" t="s">
        <v>7</v>
      </c>
      <c r="H153" s="57" t="s">
        <v>1458</v>
      </c>
      <c r="I153" s="57" t="s">
        <v>329</v>
      </c>
      <c r="J153" s="57" t="s">
        <v>330</v>
      </c>
      <c r="K153" s="57"/>
      <c r="L153" s="55">
        <v>3</v>
      </c>
      <c r="M153" s="55"/>
      <c r="N153" s="55">
        <v>3</v>
      </c>
      <c r="O153" s="42" t="s">
        <v>2072</v>
      </c>
      <c r="P153" s="9">
        <v>3</v>
      </c>
    </row>
    <row r="154" spans="1:16" ht="36">
      <c r="A154" s="55">
        <v>120</v>
      </c>
      <c r="B154" s="56" t="s">
        <v>1597</v>
      </c>
      <c r="C154" s="57" t="s">
        <v>596</v>
      </c>
      <c r="D154" s="57" t="s">
        <v>597</v>
      </c>
      <c r="E154" s="57"/>
      <c r="F154" s="57" t="s">
        <v>598</v>
      </c>
      <c r="G154" s="57" t="s">
        <v>597</v>
      </c>
      <c r="H154" s="57" t="s">
        <v>1458</v>
      </c>
      <c r="I154" s="57" t="s">
        <v>329</v>
      </c>
      <c r="J154" s="57" t="s">
        <v>330</v>
      </c>
      <c r="K154" s="57"/>
      <c r="L154" s="55">
        <v>3</v>
      </c>
      <c r="M154" s="55"/>
      <c r="N154" s="55">
        <v>3</v>
      </c>
      <c r="O154" s="42" t="s">
        <v>2072</v>
      </c>
      <c r="P154" s="9">
        <v>3</v>
      </c>
    </row>
    <row r="155" spans="1:16" ht="36">
      <c r="A155" s="55">
        <v>121</v>
      </c>
      <c r="B155" s="56" t="s">
        <v>1598</v>
      </c>
      <c r="C155" s="57" t="s">
        <v>599</v>
      </c>
      <c r="D155" s="57" t="s">
        <v>159</v>
      </c>
      <c r="E155" s="57"/>
      <c r="F155" s="57" t="s">
        <v>600</v>
      </c>
      <c r="G155" s="57" t="s">
        <v>159</v>
      </c>
      <c r="H155" s="57" t="s">
        <v>1458</v>
      </c>
      <c r="I155" s="57" t="s">
        <v>329</v>
      </c>
      <c r="J155" s="57" t="s">
        <v>330</v>
      </c>
      <c r="K155" s="57"/>
      <c r="L155" s="55">
        <v>3</v>
      </c>
      <c r="M155" s="55"/>
      <c r="N155" s="55">
        <v>3</v>
      </c>
      <c r="O155" s="42" t="s">
        <v>2072</v>
      </c>
      <c r="P155" s="9">
        <v>3</v>
      </c>
    </row>
    <row r="156" spans="1:16" ht="36">
      <c r="A156" s="55">
        <v>122</v>
      </c>
      <c r="B156" s="56" t="s">
        <v>1599</v>
      </c>
      <c r="C156" s="57" t="s">
        <v>601</v>
      </c>
      <c r="D156" s="57" t="s">
        <v>7</v>
      </c>
      <c r="E156" s="57"/>
      <c r="F156" s="57" t="s">
        <v>602</v>
      </c>
      <c r="G156" s="57" t="s">
        <v>7</v>
      </c>
      <c r="H156" s="57" t="s">
        <v>1458</v>
      </c>
      <c r="I156" s="57" t="s">
        <v>603</v>
      </c>
      <c r="J156" s="57" t="s">
        <v>385</v>
      </c>
      <c r="K156" s="57"/>
      <c r="L156" s="55">
        <v>3</v>
      </c>
      <c r="M156" s="55"/>
      <c r="N156" s="55">
        <v>3</v>
      </c>
      <c r="O156" s="42" t="s">
        <v>2072</v>
      </c>
      <c r="P156" s="9">
        <v>3</v>
      </c>
    </row>
    <row r="157" spans="1:16" ht="36">
      <c r="A157" s="55">
        <v>123</v>
      </c>
      <c r="B157" s="56" t="s">
        <v>1600</v>
      </c>
      <c r="C157" s="57" t="s">
        <v>604</v>
      </c>
      <c r="D157" s="57" t="s">
        <v>7</v>
      </c>
      <c r="E157" s="57"/>
      <c r="F157" s="57" t="s">
        <v>605</v>
      </c>
      <c r="G157" s="57" t="s">
        <v>7</v>
      </c>
      <c r="H157" s="57" t="s">
        <v>1458</v>
      </c>
      <c r="I157" s="57" t="s">
        <v>329</v>
      </c>
      <c r="J157" s="57" t="s">
        <v>330</v>
      </c>
      <c r="K157" s="57"/>
      <c r="L157" s="55">
        <v>3</v>
      </c>
      <c r="M157" s="55"/>
      <c r="N157" s="55">
        <v>3</v>
      </c>
      <c r="O157" s="42" t="s">
        <v>2072</v>
      </c>
      <c r="P157" s="9">
        <v>3</v>
      </c>
    </row>
    <row r="158" spans="1:16" ht="36">
      <c r="A158" s="55">
        <v>124</v>
      </c>
      <c r="B158" s="56" t="s">
        <v>1601</v>
      </c>
      <c r="C158" s="57" t="s">
        <v>606</v>
      </c>
      <c r="D158" s="57" t="s">
        <v>7</v>
      </c>
      <c r="E158" s="57"/>
      <c r="F158" s="57" t="s">
        <v>607</v>
      </c>
      <c r="G158" s="57" t="s">
        <v>7</v>
      </c>
      <c r="H158" s="57" t="s">
        <v>1458</v>
      </c>
      <c r="I158" s="57" t="s">
        <v>329</v>
      </c>
      <c r="J158" s="57" t="s">
        <v>330</v>
      </c>
      <c r="K158" s="57"/>
      <c r="L158" s="55">
        <v>3</v>
      </c>
      <c r="M158" s="55"/>
      <c r="N158" s="55">
        <v>3</v>
      </c>
      <c r="O158" s="42" t="s">
        <v>2072</v>
      </c>
      <c r="P158" s="9">
        <v>3</v>
      </c>
    </row>
    <row r="159" spans="1:16" ht="36">
      <c r="A159" s="55">
        <v>125</v>
      </c>
      <c r="B159" s="56" t="s">
        <v>1602</v>
      </c>
      <c r="C159" s="57" t="s">
        <v>608</v>
      </c>
      <c r="D159" s="57" t="s">
        <v>6</v>
      </c>
      <c r="E159" s="57"/>
      <c r="F159" s="57" t="s">
        <v>609</v>
      </c>
      <c r="G159" s="57" t="s">
        <v>6</v>
      </c>
      <c r="H159" s="57" t="s">
        <v>1458</v>
      </c>
      <c r="I159" s="57" t="s">
        <v>329</v>
      </c>
      <c r="J159" s="57" t="s">
        <v>330</v>
      </c>
      <c r="K159" s="57"/>
      <c r="L159" s="55">
        <v>3</v>
      </c>
      <c r="M159" s="55"/>
      <c r="N159" s="55">
        <v>3</v>
      </c>
      <c r="O159" s="42" t="s">
        <v>2072</v>
      </c>
      <c r="P159" s="9">
        <v>3</v>
      </c>
    </row>
    <row r="160" spans="1:16" ht="36">
      <c r="A160" s="55">
        <v>126</v>
      </c>
      <c r="B160" s="56" t="s">
        <v>1603</v>
      </c>
      <c r="C160" s="57" t="s">
        <v>610</v>
      </c>
      <c r="D160" s="57" t="s">
        <v>6</v>
      </c>
      <c r="E160" s="57"/>
      <c r="F160" s="57" t="s">
        <v>611</v>
      </c>
      <c r="G160" s="57" t="s">
        <v>6</v>
      </c>
      <c r="H160" s="57" t="s">
        <v>1458</v>
      </c>
      <c r="I160" s="57" t="s">
        <v>329</v>
      </c>
      <c r="J160" s="57" t="s">
        <v>330</v>
      </c>
      <c r="K160" s="57"/>
      <c r="L160" s="55">
        <v>3</v>
      </c>
      <c r="M160" s="55"/>
      <c r="N160" s="55">
        <v>3</v>
      </c>
      <c r="O160" s="42" t="s">
        <v>2072</v>
      </c>
      <c r="P160" s="9">
        <v>3</v>
      </c>
    </row>
    <row r="161" spans="1:16" ht="36">
      <c r="A161" s="55">
        <v>127</v>
      </c>
      <c r="B161" s="56" t="s">
        <v>1604</v>
      </c>
      <c r="C161" s="57" t="s">
        <v>612</v>
      </c>
      <c r="D161" s="57" t="s">
        <v>7</v>
      </c>
      <c r="E161" s="57"/>
      <c r="F161" s="57" t="s">
        <v>613</v>
      </c>
      <c r="G161" s="57" t="s">
        <v>7</v>
      </c>
      <c r="H161" s="57" t="s">
        <v>1458</v>
      </c>
      <c r="I161" s="57" t="s">
        <v>325</v>
      </c>
      <c r="J161" s="57" t="s">
        <v>330</v>
      </c>
      <c r="K161" s="57"/>
      <c r="L161" s="55">
        <v>3</v>
      </c>
      <c r="M161" s="55"/>
      <c r="N161" s="55">
        <v>3</v>
      </c>
      <c r="O161" s="42" t="s">
        <v>2072</v>
      </c>
      <c r="P161" s="9">
        <v>3</v>
      </c>
    </row>
    <row r="162" spans="1:16" ht="36">
      <c r="A162" s="55">
        <v>128</v>
      </c>
      <c r="B162" s="56" t="s">
        <v>1605</v>
      </c>
      <c r="C162" s="57" t="s">
        <v>614</v>
      </c>
      <c r="D162" s="57" t="s">
        <v>6</v>
      </c>
      <c r="E162" s="57"/>
      <c r="F162" s="57" t="s">
        <v>615</v>
      </c>
      <c r="G162" s="57" t="s">
        <v>6</v>
      </c>
      <c r="H162" s="57" t="s">
        <v>1458</v>
      </c>
      <c r="I162" s="57" t="s">
        <v>329</v>
      </c>
      <c r="J162" s="57" t="s">
        <v>330</v>
      </c>
      <c r="K162" s="57"/>
      <c r="L162" s="55">
        <v>3</v>
      </c>
      <c r="M162" s="55"/>
      <c r="N162" s="55">
        <v>3</v>
      </c>
      <c r="O162" s="42" t="s">
        <v>2072</v>
      </c>
      <c r="P162" s="9">
        <v>3</v>
      </c>
    </row>
    <row r="163" spans="1:16" ht="84">
      <c r="A163" s="55">
        <v>129</v>
      </c>
      <c r="B163" s="56" t="s">
        <v>1606</v>
      </c>
      <c r="C163" s="57" t="s">
        <v>616</v>
      </c>
      <c r="D163" s="57" t="s">
        <v>597</v>
      </c>
      <c r="E163" s="57"/>
      <c r="F163" s="57" t="s">
        <v>617</v>
      </c>
      <c r="G163" s="57" t="s">
        <v>597</v>
      </c>
      <c r="H163" s="57" t="s">
        <v>1458</v>
      </c>
      <c r="I163" s="57" t="s">
        <v>329</v>
      </c>
      <c r="J163" s="57" t="s">
        <v>330</v>
      </c>
      <c r="K163" s="57"/>
      <c r="L163" s="55">
        <v>3</v>
      </c>
      <c r="M163" s="55"/>
      <c r="N163" s="55">
        <v>3</v>
      </c>
      <c r="O163" s="42" t="s">
        <v>2072</v>
      </c>
      <c r="P163" s="9">
        <v>3</v>
      </c>
    </row>
    <row r="164" spans="1:16" ht="36">
      <c r="A164" s="55">
        <v>130</v>
      </c>
      <c r="B164" s="56" t="s">
        <v>1607</v>
      </c>
      <c r="C164" s="57" t="s">
        <v>618</v>
      </c>
      <c r="D164" s="57" t="s">
        <v>7</v>
      </c>
      <c r="E164" s="57"/>
      <c r="F164" s="57" t="s">
        <v>619</v>
      </c>
      <c r="G164" s="57" t="s">
        <v>7</v>
      </c>
      <c r="H164" s="57" t="s">
        <v>1458</v>
      </c>
      <c r="I164" s="57" t="s">
        <v>329</v>
      </c>
      <c r="J164" s="57" t="s">
        <v>356</v>
      </c>
      <c r="K164" s="57"/>
      <c r="L164" s="55">
        <v>3</v>
      </c>
      <c r="M164" s="55"/>
      <c r="N164" s="55">
        <v>3</v>
      </c>
      <c r="O164" s="42" t="s">
        <v>2072</v>
      </c>
      <c r="P164" s="9">
        <v>3</v>
      </c>
    </row>
    <row r="165" spans="1:16" ht="36">
      <c r="A165" s="55">
        <v>131</v>
      </c>
      <c r="B165" s="56" t="s">
        <v>1608</v>
      </c>
      <c r="C165" s="57" t="s">
        <v>620</v>
      </c>
      <c r="D165" s="57" t="s">
        <v>6</v>
      </c>
      <c r="E165" s="57"/>
      <c r="F165" s="57" t="s">
        <v>621</v>
      </c>
      <c r="G165" s="57" t="s">
        <v>6</v>
      </c>
      <c r="H165" s="57" t="s">
        <v>1458</v>
      </c>
      <c r="I165" s="57" t="s">
        <v>325</v>
      </c>
      <c r="J165" s="57" t="s">
        <v>339</v>
      </c>
      <c r="K165" s="57"/>
      <c r="L165" s="55">
        <v>3</v>
      </c>
      <c r="M165" s="55"/>
      <c r="N165" s="55">
        <v>3</v>
      </c>
      <c r="O165" s="42" t="s">
        <v>2072</v>
      </c>
      <c r="P165" s="9">
        <v>3</v>
      </c>
    </row>
    <row r="166" spans="1:16" ht="36">
      <c r="A166" s="55">
        <v>132</v>
      </c>
      <c r="B166" s="56" t="s">
        <v>1609</v>
      </c>
      <c r="C166" s="57" t="s">
        <v>622</v>
      </c>
      <c r="D166" s="57" t="s">
        <v>7</v>
      </c>
      <c r="E166" s="57"/>
      <c r="F166" s="57" t="s">
        <v>623</v>
      </c>
      <c r="G166" s="57" t="s">
        <v>7</v>
      </c>
      <c r="H166" s="57" t="s">
        <v>1458</v>
      </c>
      <c r="I166" s="57" t="s">
        <v>329</v>
      </c>
      <c r="J166" s="57" t="s">
        <v>330</v>
      </c>
      <c r="K166" s="57"/>
      <c r="L166" s="55">
        <v>3</v>
      </c>
      <c r="M166" s="55"/>
      <c r="N166" s="55">
        <v>3</v>
      </c>
      <c r="O166" s="42" t="s">
        <v>2072</v>
      </c>
      <c r="P166" s="9">
        <v>3</v>
      </c>
    </row>
    <row r="167" spans="1:16" ht="36">
      <c r="A167" s="55">
        <v>133</v>
      </c>
      <c r="B167" s="56" t="s">
        <v>1610</v>
      </c>
      <c r="C167" s="57" t="s">
        <v>624</v>
      </c>
      <c r="D167" s="57" t="s">
        <v>6</v>
      </c>
      <c r="E167" s="57"/>
      <c r="F167" s="57" t="s">
        <v>625</v>
      </c>
      <c r="G167" s="57" t="s">
        <v>6</v>
      </c>
      <c r="H167" s="57" t="s">
        <v>1458</v>
      </c>
      <c r="I167" s="57" t="s">
        <v>329</v>
      </c>
      <c r="J167" s="57" t="s">
        <v>330</v>
      </c>
      <c r="K167" s="57"/>
      <c r="L167" s="55">
        <v>3</v>
      </c>
      <c r="M167" s="55"/>
      <c r="N167" s="55">
        <v>3</v>
      </c>
      <c r="O167" s="42" t="s">
        <v>2072</v>
      </c>
      <c r="P167" s="9">
        <v>3</v>
      </c>
    </row>
    <row r="168" spans="1:16" ht="36">
      <c r="A168" s="55">
        <v>134</v>
      </c>
      <c r="B168" s="56" t="s">
        <v>1611</v>
      </c>
      <c r="C168" s="57" t="s">
        <v>626</v>
      </c>
      <c r="D168" s="57" t="s">
        <v>22</v>
      </c>
      <c r="E168" s="57"/>
      <c r="F168" s="57" t="s">
        <v>627</v>
      </c>
      <c r="G168" s="57" t="s">
        <v>22</v>
      </c>
      <c r="H168" s="57" t="s">
        <v>1458</v>
      </c>
      <c r="I168" s="57" t="s">
        <v>325</v>
      </c>
      <c r="J168" s="57" t="s">
        <v>326</v>
      </c>
      <c r="K168" s="57"/>
      <c r="L168" s="55">
        <v>3</v>
      </c>
      <c r="M168" s="55"/>
      <c r="N168" s="55">
        <v>3</v>
      </c>
      <c r="O168" s="42" t="s">
        <v>2072</v>
      </c>
      <c r="P168" s="9">
        <v>3</v>
      </c>
    </row>
    <row r="169" spans="1:16" ht="36">
      <c r="A169" s="55">
        <v>135</v>
      </c>
      <c r="B169" s="56" t="s">
        <v>1612</v>
      </c>
      <c r="C169" s="57" t="s">
        <v>628</v>
      </c>
      <c r="D169" s="57" t="s">
        <v>22</v>
      </c>
      <c r="E169" s="57"/>
      <c r="F169" s="57" t="s">
        <v>629</v>
      </c>
      <c r="G169" s="57" t="s">
        <v>22</v>
      </c>
      <c r="H169" s="57" t="s">
        <v>1458</v>
      </c>
      <c r="I169" s="57" t="s">
        <v>325</v>
      </c>
      <c r="J169" s="57" t="s">
        <v>326</v>
      </c>
      <c r="K169" s="57"/>
      <c r="L169" s="55">
        <v>3</v>
      </c>
      <c r="M169" s="55"/>
      <c r="N169" s="55">
        <v>3</v>
      </c>
      <c r="O169" s="42" t="s">
        <v>2072</v>
      </c>
      <c r="P169" s="9">
        <v>3</v>
      </c>
    </row>
    <row r="170" spans="1:16" ht="36">
      <c r="A170" s="55">
        <v>136</v>
      </c>
      <c r="B170" s="56" t="s">
        <v>1613</v>
      </c>
      <c r="C170" s="57" t="s">
        <v>630</v>
      </c>
      <c r="D170" s="57" t="s">
        <v>6</v>
      </c>
      <c r="E170" s="57"/>
      <c r="F170" s="57" t="s">
        <v>631</v>
      </c>
      <c r="G170" s="57" t="s">
        <v>6</v>
      </c>
      <c r="H170" s="57" t="s">
        <v>1458</v>
      </c>
      <c r="I170" s="57" t="s">
        <v>329</v>
      </c>
      <c r="J170" s="57" t="s">
        <v>330</v>
      </c>
      <c r="K170" s="57"/>
      <c r="L170" s="55">
        <v>3</v>
      </c>
      <c r="M170" s="55"/>
      <c r="N170" s="55">
        <v>3</v>
      </c>
      <c r="O170" s="42" t="s">
        <v>2072</v>
      </c>
      <c r="P170" s="9">
        <v>3</v>
      </c>
    </row>
    <row r="171" spans="1:16" ht="36">
      <c r="A171" s="55">
        <v>137</v>
      </c>
      <c r="B171" s="56" t="s">
        <v>1614</v>
      </c>
      <c r="C171" s="57" t="s">
        <v>632</v>
      </c>
      <c r="D171" s="57" t="s">
        <v>22</v>
      </c>
      <c r="E171" s="57"/>
      <c r="F171" s="57" t="s">
        <v>633</v>
      </c>
      <c r="G171" s="57" t="s">
        <v>22</v>
      </c>
      <c r="H171" s="57" t="s">
        <v>1458</v>
      </c>
      <c r="I171" s="57" t="s">
        <v>325</v>
      </c>
      <c r="J171" s="57" t="s">
        <v>326</v>
      </c>
      <c r="K171" s="57"/>
      <c r="L171" s="55">
        <v>3</v>
      </c>
      <c r="M171" s="55"/>
      <c r="N171" s="55">
        <v>3</v>
      </c>
      <c r="O171" s="42" t="s">
        <v>2072</v>
      </c>
      <c r="P171" s="9">
        <v>3</v>
      </c>
    </row>
    <row r="172" spans="1:16" ht="36">
      <c r="A172" s="55">
        <v>138</v>
      </c>
      <c r="B172" s="56" t="s">
        <v>1615</v>
      </c>
      <c r="C172" s="57" t="s">
        <v>634</v>
      </c>
      <c r="D172" s="57" t="s">
        <v>6</v>
      </c>
      <c r="E172" s="57"/>
      <c r="F172" s="57" t="s">
        <v>635</v>
      </c>
      <c r="G172" s="57" t="s">
        <v>6</v>
      </c>
      <c r="H172" s="57" t="s">
        <v>1458</v>
      </c>
      <c r="I172" s="57" t="s">
        <v>329</v>
      </c>
      <c r="J172" s="57" t="s">
        <v>330</v>
      </c>
      <c r="K172" s="57"/>
      <c r="L172" s="55">
        <v>3</v>
      </c>
      <c r="M172" s="55"/>
      <c r="N172" s="55">
        <v>3</v>
      </c>
      <c r="O172" s="42" t="s">
        <v>2072</v>
      </c>
      <c r="P172" s="9">
        <v>3</v>
      </c>
    </row>
    <row r="173" spans="1:16" ht="36">
      <c r="A173" s="55">
        <v>139</v>
      </c>
      <c r="B173" s="56" t="s">
        <v>1616</v>
      </c>
      <c r="C173" s="57" t="s">
        <v>636</v>
      </c>
      <c r="D173" s="57" t="s">
        <v>6</v>
      </c>
      <c r="E173" s="57"/>
      <c r="F173" s="57" t="s">
        <v>637</v>
      </c>
      <c r="G173" s="57" t="s">
        <v>6</v>
      </c>
      <c r="H173" s="57" t="s">
        <v>1458</v>
      </c>
      <c r="I173" s="57" t="s">
        <v>329</v>
      </c>
      <c r="J173" s="57" t="s">
        <v>330</v>
      </c>
      <c r="K173" s="57"/>
      <c r="L173" s="55">
        <v>3</v>
      </c>
      <c r="M173" s="55"/>
      <c r="N173" s="55">
        <v>3</v>
      </c>
      <c r="O173" s="42" t="s">
        <v>2072</v>
      </c>
      <c r="P173" s="9">
        <v>3</v>
      </c>
    </row>
    <row r="174" spans="1:16" ht="36">
      <c r="A174" s="55">
        <v>140</v>
      </c>
      <c r="B174" s="56" t="s">
        <v>1617</v>
      </c>
      <c r="C174" s="57" t="s">
        <v>638</v>
      </c>
      <c r="D174" s="57" t="s">
        <v>6</v>
      </c>
      <c r="E174" s="57"/>
      <c r="F174" s="57" t="s">
        <v>639</v>
      </c>
      <c r="G174" s="57" t="s">
        <v>6</v>
      </c>
      <c r="H174" s="57" t="s">
        <v>1458</v>
      </c>
      <c r="I174" s="59">
        <v>43101</v>
      </c>
      <c r="J174" s="77">
        <v>43830</v>
      </c>
      <c r="K174" s="59"/>
      <c r="L174" s="55">
        <v>3</v>
      </c>
      <c r="M174" s="55"/>
      <c r="N174" s="55">
        <v>3</v>
      </c>
      <c r="O174" s="42" t="s">
        <v>2072</v>
      </c>
      <c r="P174" s="9">
        <v>3</v>
      </c>
    </row>
    <row r="175" spans="1:16" ht="36">
      <c r="A175" s="55">
        <v>141</v>
      </c>
      <c r="B175" s="56" t="s">
        <v>1618</v>
      </c>
      <c r="C175" s="57" t="s">
        <v>640</v>
      </c>
      <c r="D175" s="57" t="s">
        <v>159</v>
      </c>
      <c r="E175" s="57"/>
      <c r="F175" s="57" t="s">
        <v>641</v>
      </c>
      <c r="G175" s="57" t="s">
        <v>159</v>
      </c>
      <c r="H175" s="57" t="s">
        <v>1458</v>
      </c>
      <c r="I175" s="57" t="s">
        <v>329</v>
      </c>
      <c r="J175" s="57" t="s">
        <v>330</v>
      </c>
      <c r="K175" s="57"/>
      <c r="L175" s="55">
        <v>3</v>
      </c>
      <c r="M175" s="55"/>
      <c r="N175" s="55">
        <v>3</v>
      </c>
      <c r="O175" s="42" t="s">
        <v>2072</v>
      </c>
      <c r="P175" s="9">
        <v>3</v>
      </c>
    </row>
    <row r="176" spans="1:16" ht="36">
      <c r="A176" s="55">
        <v>142</v>
      </c>
      <c r="B176" s="56" t="s">
        <v>1619</v>
      </c>
      <c r="C176" s="57" t="s">
        <v>642</v>
      </c>
      <c r="D176" s="57" t="s">
        <v>22</v>
      </c>
      <c r="E176" s="57"/>
      <c r="F176" s="57" t="s">
        <v>643</v>
      </c>
      <c r="G176" s="57" t="s">
        <v>22</v>
      </c>
      <c r="H176" s="57" t="s">
        <v>1458</v>
      </c>
      <c r="I176" s="57" t="s">
        <v>325</v>
      </c>
      <c r="J176" s="57" t="s">
        <v>326</v>
      </c>
      <c r="K176" s="57"/>
      <c r="L176" s="55">
        <v>3</v>
      </c>
      <c r="M176" s="55"/>
      <c r="N176" s="55">
        <v>3</v>
      </c>
      <c r="O176" s="42" t="s">
        <v>2072</v>
      </c>
      <c r="P176" s="9">
        <v>3</v>
      </c>
    </row>
    <row r="177" spans="1:16" ht="36">
      <c r="A177" s="55">
        <v>143</v>
      </c>
      <c r="B177" s="56" t="s">
        <v>1620</v>
      </c>
      <c r="C177" s="57" t="s">
        <v>644</v>
      </c>
      <c r="D177" s="57" t="s">
        <v>6</v>
      </c>
      <c r="E177" s="57"/>
      <c r="F177" s="57" t="s">
        <v>645</v>
      </c>
      <c r="G177" s="57" t="s">
        <v>6</v>
      </c>
      <c r="H177" s="57" t="s">
        <v>1458</v>
      </c>
      <c r="I177" s="57" t="s">
        <v>325</v>
      </c>
      <c r="J177" s="57" t="s">
        <v>339</v>
      </c>
      <c r="K177" s="57"/>
      <c r="L177" s="55">
        <v>3</v>
      </c>
      <c r="M177" s="55"/>
      <c r="N177" s="55">
        <v>3</v>
      </c>
      <c r="O177" s="42" t="s">
        <v>2072</v>
      </c>
      <c r="P177" s="9">
        <v>3</v>
      </c>
    </row>
    <row r="178" spans="1:16" ht="36">
      <c r="A178" s="55">
        <v>144</v>
      </c>
      <c r="B178" s="56" t="s">
        <v>1621</v>
      </c>
      <c r="C178" s="57" t="s">
        <v>646</v>
      </c>
      <c r="D178" s="57" t="s">
        <v>437</v>
      </c>
      <c r="E178" s="57" t="s">
        <v>647</v>
      </c>
      <c r="F178" s="57" t="s">
        <v>648</v>
      </c>
      <c r="G178" s="57" t="s">
        <v>437</v>
      </c>
      <c r="H178" s="57" t="s">
        <v>1458</v>
      </c>
      <c r="I178" s="57" t="s">
        <v>325</v>
      </c>
      <c r="J178" s="57" t="s">
        <v>385</v>
      </c>
      <c r="K178" s="57"/>
      <c r="L178" s="55">
        <v>3</v>
      </c>
      <c r="M178" s="55"/>
      <c r="N178" s="55">
        <v>3</v>
      </c>
      <c r="O178" s="42" t="s">
        <v>2072</v>
      </c>
      <c r="P178" s="9">
        <v>3</v>
      </c>
    </row>
    <row r="179" spans="1:16" ht="36">
      <c r="A179" s="55">
        <v>145</v>
      </c>
      <c r="B179" s="56" t="s">
        <v>1622</v>
      </c>
      <c r="C179" s="57" t="s">
        <v>649</v>
      </c>
      <c r="D179" s="57" t="s">
        <v>22</v>
      </c>
      <c r="E179" s="57"/>
      <c r="F179" s="57" t="s">
        <v>650</v>
      </c>
      <c r="G179" s="57" t="s">
        <v>22</v>
      </c>
      <c r="H179" s="57" t="s">
        <v>1458</v>
      </c>
      <c r="I179" s="57" t="s">
        <v>325</v>
      </c>
      <c r="J179" s="57" t="s">
        <v>326</v>
      </c>
      <c r="K179" s="57"/>
      <c r="L179" s="55">
        <v>3</v>
      </c>
      <c r="M179" s="55"/>
      <c r="N179" s="55">
        <v>3</v>
      </c>
      <c r="O179" s="42" t="s">
        <v>2072</v>
      </c>
      <c r="P179" s="9">
        <v>3</v>
      </c>
    </row>
    <row r="180" spans="1:16" ht="60">
      <c r="A180" s="55">
        <v>146</v>
      </c>
      <c r="B180" s="56" t="s">
        <v>1623</v>
      </c>
      <c r="C180" s="57" t="s">
        <v>651</v>
      </c>
      <c r="D180" s="57" t="s">
        <v>437</v>
      </c>
      <c r="E180" s="57"/>
      <c r="F180" s="57" t="s">
        <v>652</v>
      </c>
      <c r="G180" s="57" t="s">
        <v>437</v>
      </c>
      <c r="H180" s="57" t="s">
        <v>1458</v>
      </c>
      <c r="I180" s="57" t="s">
        <v>325</v>
      </c>
      <c r="J180" s="57" t="s">
        <v>339</v>
      </c>
      <c r="K180" s="57"/>
      <c r="L180" s="55">
        <v>3</v>
      </c>
      <c r="M180" s="55"/>
      <c r="N180" s="55">
        <v>3</v>
      </c>
      <c r="O180" s="42" t="s">
        <v>2072</v>
      </c>
      <c r="P180" s="9">
        <v>3</v>
      </c>
    </row>
    <row r="181" spans="1:16" ht="36">
      <c r="A181" s="55">
        <v>147</v>
      </c>
      <c r="B181" s="56" t="s">
        <v>1624</v>
      </c>
      <c r="C181" s="57" t="s">
        <v>653</v>
      </c>
      <c r="D181" s="57" t="s">
        <v>6</v>
      </c>
      <c r="E181" s="57"/>
      <c r="F181" s="57" t="s">
        <v>654</v>
      </c>
      <c r="G181" s="57" t="s">
        <v>6</v>
      </c>
      <c r="H181" s="57" t="s">
        <v>1458</v>
      </c>
      <c r="I181" s="57" t="s">
        <v>329</v>
      </c>
      <c r="J181" s="57" t="s">
        <v>330</v>
      </c>
      <c r="K181" s="57"/>
      <c r="L181" s="55">
        <v>3</v>
      </c>
      <c r="M181" s="55"/>
      <c r="N181" s="55">
        <v>3</v>
      </c>
      <c r="O181" s="42" t="s">
        <v>2072</v>
      </c>
      <c r="P181" s="9">
        <v>3</v>
      </c>
    </row>
    <row r="182" spans="1:16" ht="48">
      <c r="A182" s="55">
        <v>148</v>
      </c>
      <c r="B182" s="56" t="s">
        <v>1625</v>
      </c>
      <c r="C182" s="57" t="s">
        <v>655</v>
      </c>
      <c r="D182" s="57" t="s">
        <v>437</v>
      </c>
      <c r="E182" s="57" t="s">
        <v>656</v>
      </c>
      <c r="F182" s="57" t="s">
        <v>657</v>
      </c>
      <c r="G182" s="57" t="s">
        <v>437</v>
      </c>
      <c r="H182" s="57" t="s">
        <v>1458</v>
      </c>
      <c r="I182" s="57" t="s">
        <v>325</v>
      </c>
      <c r="J182" s="57" t="s">
        <v>339</v>
      </c>
      <c r="K182" s="57"/>
      <c r="L182" s="55">
        <v>3</v>
      </c>
      <c r="M182" s="55"/>
      <c r="N182" s="55">
        <v>3</v>
      </c>
      <c r="O182" s="42" t="s">
        <v>2072</v>
      </c>
      <c r="P182" s="9">
        <v>3</v>
      </c>
    </row>
    <row r="183" spans="1:16" ht="36">
      <c r="A183" s="55">
        <v>149</v>
      </c>
      <c r="B183" s="56" t="s">
        <v>1626</v>
      </c>
      <c r="C183" s="57" t="s">
        <v>658</v>
      </c>
      <c r="D183" s="57" t="s">
        <v>7</v>
      </c>
      <c r="E183" s="57"/>
      <c r="F183" s="57" t="s">
        <v>659</v>
      </c>
      <c r="G183" s="57" t="s">
        <v>7</v>
      </c>
      <c r="H183" s="57" t="s">
        <v>1458</v>
      </c>
      <c r="I183" s="57" t="s">
        <v>660</v>
      </c>
      <c r="J183" s="57" t="s">
        <v>661</v>
      </c>
      <c r="K183" s="57"/>
      <c r="L183" s="55">
        <v>3</v>
      </c>
      <c r="M183" s="55"/>
      <c r="N183" s="55">
        <v>3</v>
      </c>
      <c r="O183" s="42" t="s">
        <v>2072</v>
      </c>
      <c r="P183" s="9">
        <v>3</v>
      </c>
    </row>
    <row r="184" spans="1:16" ht="36">
      <c r="A184" s="55">
        <v>150</v>
      </c>
      <c r="B184" s="56" t="s">
        <v>1627</v>
      </c>
      <c r="C184" s="57" t="s">
        <v>662</v>
      </c>
      <c r="D184" s="57" t="s">
        <v>22</v>
      </c>
      <c r="E184" s="57"/>
      <c r="F184" s="57" t="s">
        <v>663</v>
      </c>
      <c r="G184" s="57" t="s">
        <v>22</v>
      </c>
      <c r="H184" s="57" t="s">
        <v>1458</v>
      </c>
      <c r="I184" s="57" t="s">
        <v>325</v>
      </c>
      <c r="J184" s="57" t="s">
        <v>326</v>
      </c>
      <c r="K184" s="57"/>
      <c r="L184" s="55">
        <v>3</v>
      </c>
      <c r="M184" s="55"/>
      <c r="N184" s="55">
        <v>3</v>
      </c>
      <c r="O184" s="42" t="s">
        <v>2072</v>
      </c>
      <c r="P184" s="9">
        <v>3</v>
      </c>
    </row>
    <row r="185" spans="1:16" ht="36">
      <c r="A185" s="55">
        <v>151</v>
      </c>
      <c r="B185" s="56" t="s">
        <v>1628</v>
      </c>
      <c r="C185" s="57" t="s">
        <v>664</v>
      </c>
      <c r="D185" s="57" t="s">
        <v>21</v>
      </c>
      <c r="E185" s="57"/>
      <c r="F185" s="57" t="s">
        <v>665</v>
      </c>
      <c r="G185" s="57" t="s">
        <v>21</v>
      </c>
      <c r="H185" s="57" t="s">
        <v>1458</v>
      </c>
      <c r="I185" s="57" t="s">
        <v>329</v>
      </c>
      <c r="J185" s="57" t="s">
        <v>330</v>
      </c>
      <c r="K185" s="57"/>
      <c r="L185" s="55">
        <v>3</v>
      </c>
      <c r="M185" s="55"/>
      <c r="N185" s="55">
        <v>3</v>
      </c>
      <c r="O185" s="42" t="s">
        <v>2072</v>
      </c>
      <c r="P185" s="9">
        <v>3</v>
      </c>
    </row>
    <row r="186" spans="1:16" ht="36">
      <c r="A186" s="55">
        <v>152</v>
      </c>
      <c r="B186" s="56" t="s">
        <v>1629</v>
      </c>
      <c r="C186" s="57" t="s">
        <v>666</v>
      </c>
      <c r="D186" s="57" t="s">
        <v>6</v>
      </c>
      <c r="E186" s="57"/>
      <c r="F186" s="57" t="s">
        <v>667</v>
      </c>
      <c r="G186" s="57" t="s">
        <v>6</v>
      </c>
      <c r="H186" s="57" t="s">
        <v>1458</v>
      </c>
      <c r="I186" s="57" t="s">
        <v>342</v>
      </c>
      <c r="J186" s="57" t="s">
        <v>343</v>
      </c>
      <c r="K186" s="57"/>
      <c r="L186" s="55">
        <v>3</v>
      </c>
      <c r="M186" s="55"/>
      <c r="N186" s="55">
        <v>3</v>
      </c>
      <c r="O186" s="42" t="s">
        <v>2072</v>
      </c>
      <c r="P186" s="9">
        <v>3</v>
      </c>
    </row>
    <row r="187" spans="1:16" ht="48">
      <c r="A187" s="55">
        <v>153</v>
      </c>
      <c r="B187" s="56" t="s">
        <v>1630</v>
      </c>
      <c r="C187" s="57" t="s">
        <v>668</v>
      </c>
      <c r="D187" s="57" t="s">
        <v>6</v>
      </c>
      <c r="E187" s="57" t="s">
        <v>669</v>
      </c>
      <c r="F187" s="57" t="s">
        <v>670</v>
      </c>
      <c r="G187" s="57" t="s">
        <v>6</v>
      </c>
      <c r="H187" s="57" t="s">
        <v>1458</v>
      </c>
      <c r="I187" s="57" t="s">
        <v>329</v>
      </c>
      <c r="J187" s="57" t="s">
        <v>330</v>
      </c>
      <c r="K187" s="57"/>
      <c r="L187" s="55">
        <v>3</v>
      </c>
      <c r="M187" s="55"/>
      <c r="N187" s="55">
        <v>3</v>
      </c>
      <c r="O187" s="42" t="s">
        <v>2072</v>
      </c>
      <c r="P187" s="9">
        <v>3</v>
      </c>
    </row>
    <row r="188" spans="1:16" ht="36">
      <c r="A188" s="55">
        <v>154</v>
      </c>
      <c r="B188" s="56" t="s">
        <v>1631</v>
      </c>
      <c r="C188" s="57" t="s">
        <v>671</v>
      </c>
      <c r="D188" s="57" t="s">
        <v>6</v>
      </c>
      <c r="E188" s="57"/>
      <c r="F188" s="57" t="s">
        <v>672</v>
      </c>
      <c r="G188" s="57" t="s">
        <v>6</v>
      </c>
      <c r="H188" s="57" t="s">
        <v>1458</v>
      </c>
      <c r="I188" s="57" t="s">
        <v>329</v>
      </c>
      <c r="J188" s="57" t="s">
        <v>330</v>
      </c>
      <c r="K188" s="57"/>
      <c r="L188" s="55">
        <v>3</v>
      </c>
      <c r="M188" s="55"/>
      <c r="N188" s="55">
        <v>3</v>
      </c>
      <c r="O188" s="42" t="s">
        <v>2072</v>
      </c>
      <c r="P188" s="9">
        <v>3</v>
      </c>
    </row>
    <row r="189" spans="1:16" ht="36">
      <c r="A189" s="55">
        <v>155</v>
      </c>
      <c r="B189" s="56" t="s">
        <v>1632</v>
      </c>
      <c r="C189" s="57" t="s">
        <v>673</v>
      </c>
      <c r="D189" s="57" t="s">
        <v>6</v>
      </c>
      <c r="E189" s="57"/>
      <c r="F189" s="57" t="s">
        <v>674</v>
      </c>
      <c r="G189" s="57" t="s">
        <v>6</v>
      </c>
      <c r="H189" s="57" t="s">
        <v>1458</v>
      </c>
      <c r="I189" s="57" t="s">
        <v>329</v>
      </c>
      <c r="J189" s="57" t="s">
        <v>330</v>
      </c>
      <c r="K189" s="57"/>
      <c r="L189" s="55">
        <v>3</v>
      </c>
      <c r="M189" s="55"/>
      <c r="N189" s="55">
        <v>3</v>
      </c>
      <c r="O189" s="42" t="s">
        <v>2072</v>
      </c>
      <c r="P189" s="9">
        <v>3</v>
      </c>
    </row>
    <row r="190" spans="1:16" ht="36">
      <c r="A190" s="55">
        <v>156</v>
      </c>
      <c r="B190" s="56" t="s">
        <v>1633</v>
      </c>
      <c r="C190" s="57" t="s">
        <v>675</v>
      </c>
      <c r="D190" s="57" t="s">
        <v>5</v>
      </c>
      <c r="E190" s="57"/>
      <c r="F190" s="57" t="s">
        <v>676</v>
      </c>
      <c r="G190" s="57" t="s">
        <v>5</v>
      </c>
      <c r="H190" s="57" t="s">
        <v>1458</v>
      </c>
      <c r="I190" s="57" t="s">
        <v>329</v>
      </c>
      <c r="J190" s="57" t="s">
        <v>330</v>
      </c>
      <c r="K190" s="57"/>
      <c r="L190" s="55">
        <v>3</v>
      </c>
      <c r="M190" s="55"/>
      <c r="N190" s="55">
        <v>3</v>
      </c>
      <c r="O190" s="42" t="s">
        <v>2072</v>
      </c>
      <c r="P190" s="9">
        <v>3</v>
      </c>
    </row>
    <row r="191" spans="1:16" ht="36">
      <c r="A191" s="55">
        <v>157</v>
      </c>
      <c r="B191" s="56" t="s">
        <v>1634</v>
      </c>
      <c r="C191" s="57" t="s">
        <v>677</v>
      </c>
      <c r="D191" s="57" t="s">
        <v>7</v>
      </c>
      <c r="E191" s="57"/>
      <c r="F191" s="57" t="s">
        <v>678</v>
      </c>
      <c r="G191" s="57" t="s">
        <v>7</v>
      </c>
      <c r="H191" s="57" t="s">
        <v>1458</v>
      </c>
      <c r="I191" s="57" t="s">
        <v>329</v>
      </c>
      <c r="J191" s="57" t="s">
        <v>330</v>
      </c>
      <c r="K191" s="57"/>
      <c r="L191" s="55">
        <v>3</v>
      </c>
      <c r="M191" s="55"/>
      <c r="N191" s="55">
        <v>3</v>
      </c>
      <c r="O191" s="42" t="s">
        <v>2072</v>
      </c>
      <c r="P191" s="9">
        <v>3</v>
      </c>
    </row>
    <row r="192" spans="1:16" ht="36">
      <c r="A192" s="55">
        <v>158</v>
      </c>
      <c r="B192" s="56" t="s">
        <v>1635</v>
      </c>
      <c r="C192" s="57" t="s">
        <v>679</v>
      </c>
      <c r="D192" s="57" t="s">
        <v>5</v>
      </c>
      <c r="E192" s="57"/>
      <c r="F192" s="57" t="s">
        <v>680</v>
      </c>
      <c r="G192" s="57" t="s">
        <v>5</v>
      </c>
      <c r="H192" s="57" t="s">
        <v>1458</v>
      </c>
      <c r="I192" s="57" t="s">
        <v>329</v>
      </c>
      <c r="J192" s="57" t="s">
        <v>330</v>
      </c>
      <c r="K192" s="57"/>
      <c r="L192" s="55">
        <v>3</v>
      </c>
      <c r="M192" s="55"/>
      <c r="N192" s="55">
        <v>3</v>
      </c>
      <c r="O192" s="42" t="s">
        <v>2072</v>
      </c>
      <c r="P192" s="9">
        <v>3</v>
      </c>
    </row>
    <row r="193" spans="1:16" ht="36">
      <c r="A193" s="55">
        <v>159</v>
      </c>
      <c r="B193" s="56" t="s">
        <v>1636</v>
      </c>
      <c r="C193" s="57" t="s">
        <v>681</v>
      </c>
      <c r="D193" s="57" t="s">
        <v>5</v>
      </c>
      <c r="E193" s="57"/>
      <c r="F193" s="57" t="s">
        <v>682</v>
      </c>
      <c r="G193" s="57" t="s">
        <v>5</v>
      </c>
      <c r="H193" s="57" t="s">
        <v>1458</v>
      </c>
      <c r="I193" s="57" t="s">
        <v>329</v>
      </c>
      <c r="J193" s="57" t="s">
        <v>330</v>
      </c>
      <c r="K193" s="57"/>
      <c r="L193" s="55">
        <v>3</v>
      </c>
      <c r="M193" s="55"/>
      <c r="N193" s="55">
        <v>3</v>
      </c>
      <c r="O193" s="42" t="s">
        <v>2072</v>
      </c>
      <c r="P193" s="9">
        <v>3</v>
      </c>
    </row>
    <row r="194" spans="1:16" ht="36">
      <c r="A194" s="55">
        <v>160</v>
      </c>
      <c r="B194" s="56" t="s">
        <v>1637</v>
      </c>
      <c r="C194" s="57" t="s">
        <v>683</v>
      </c>
      <c r="D194" s="57" t="s">
        <v>7</v>
      </c>
      <c r="E194" s="57"/>
      <c r="F194" s="57" t="s">
        <v>684</v>
      </c>
      <c r="G194" s="57" t="s">
        <v>7</v>
      </c>
      <c r="H194" s="57" t="s">
        <v>1458</v>
      </c>
      <c r="I194" s="57" t="s">
        <v>329</v>
      </c>
      <c r="J194" s="57" t="s">
        <v>330</v>
      </c>
      <c r="K194" s="57"/>
      <c r="L194" s="55">
        <v>3</v>
      </c>
      <c r="M194" s="55"/>
      <c r="N194" s="55">
        <v>3</v>
      </c>
      <c r="O194" s="42" t="s">
        <v>2072</v>
      </c>
      <c r="P194" s="9">
        <v>3</v>
      </c>
    </row>
    <row r="195" spans="1:16" ht="36">
      <c r="A195" s="55">
        <v>161</v>
      </c>
      <c r="B195" s="56" t="s">
        <v>1638</v>
      </c>
      <c r="C195" s="57" t="s">
        <v>685</v>
      </c>
      <c r="D195" s="57" t="s">
        <v>159</v>
      </c>
      <c r="E195" s="57"/>
      <c r="F195" s="57" t="s">
        <v>686</v>
      </c>
      <c r="G195" s="57" t="s">
        <v>159</v>
      </c>
      <c r="H195" s="57" t="s">
        <v>1458</v>
      </c>
      <c r="I195" s="57" t="s">
        <v>329</v>
      </c>
      <c r="J195" s="57" t="s">
        <v>687</v>
      </c>
      <c r="K195" s="57"/>
      <c r="L195" s="55">
        <v>3</v>
      </c>
      <c r="M195" s="55"/>
      <c r="N195" s="55">
        <v>3</v>
      </c>
      <c r="O195" s="42" t="s">
        <v>2072</v>
      </c>
      <c r="P195" s="9">
        <v>3</v>
      </c>
    </row>
    <row r="196" spans="1:16" ht="36">
      <c r="A196" s="55">
        <v>162</v>
      </c>
      <c r="B196" s="56" t="s">
        <v>1639</v>
      </c>
      <c r="C196" s="57" t="s">
        <v>688</v>
      </c>
      <c r="D196" s="57" t="s">
        <v>5</v>
      </c>
      <c r="E196" s="57"/>
      <c r="F196" s="57" t="s">
        <v>689</v>
      </c>
      <c r="G196" s="57" t="s">
        <v>5</v>
      </c>
      <c r="H196" s="57" t="s">
        <v>1458</v>
      </c>
      <c r="I196" s="57" t="s">
        <v>329</v>
      </c>
      <c r="J196" s="57" t="s">
        <v>330</v>
      </c>
      <c r="K196" s="57"/>
      <c r="L196" s="55">
        <v>3</v>
      </c>
      <c r="M196" s="55"/>
      <c r="N196" s="55">
        <v>3</v>
      </c>
      <c r="O196" s="42" t="s">
        <v>2072</v>
      </c>
      <c r="P196" s="9">
        <v>3</v>
      </c>
    </row>
    <row r="197" spans="1:16" ht="36">
      <c r="A197" s="55">
        <v>163</v>
      </c>
      <c r="B197" s="56" t="s">
        <v>1640</v>
      </c>
      <c r="C197" s="57" t="s">
        <v>690</v>
      </c>
      <c r="D197" s="57" t="s">
        <v>6</v>
      </c>
      <c r="E197" s="57"/>
      <c r="F197" s="57" t="s">
        <v>691</v>
      </c>
      <c r="G197" s="57" t="s">
        <v>6</v>
      </c>
      <c r="H197" s="57" t="s">
        <v>1458</v>
      </c>
      <c r="I197" s="57" t="s">
        <v>329</v>
      </c>
      <c r="J197" s="57" t="s">
        <v>330</v>
      </c>
      <c r="K197" s="57"/>
      <c r="L197" s="55">
        <v>3</v>
      </c>
      <c r="M197" s="55"/>
      <c r="N197" s="55">
        <v>3</v>
      </c>
      <c r="O197" s="42" t="s">
        <v>2072</v>
      </c>
      <c r="P197" s="9">
        <v>3</v>
      </c>
    </row>
    <row r="198" spans="1:16" ht="36">
      <c r="A198" s="55">
        <v>164</v>
      </c>
      <c r="B198" s="56" t="s">
        <v>1641</v>
      </c>
      <c r="C198" s="57" t="s">
        <v>692</v>
      </c>
      <c r="D198" s="57" t="s">
        <v>5</v>
      </c>
      <c r="E198" s="57"/>
      <c r="F198" s="57" t="s">
        <v>693</v>
      </c>
      <c r="G198" s="57" t="s">
        <v>5</v>
      </c>
      <c r="H198" s="57" t="s">
        <v>1458</v>
      </c>
      <c r="I198" s="57" t="s">
        <v>329</v>
      </c>
      <c r="J198" s="57" t="s">
        <v>330</v>
      </c>
      <c r="K198" s="57"/>
      <c r="L198" s="55">
        <v>3</v>
      </c>
      <c r="M198" s="55"/>
      <c r="N198" s="55">
        <v>3</v>
      </c>
      <c r="O198" s="42" t="s">
        <v>2072</v>
      </c>
      <c r="P198" s="9">
        <v>3</v>
      </c>
    </row>
    <row r="199" spans="1:16" ht="36">
      <c r="A199" s="55">
        <v>165</v>
      </c>
      <c r="B199" s="56" t="s">
        <v>1642</v>
      </c>
      <c r="C199" s="57" t="s">
        <v>694</v>
      </c>
      <c r="D199" s="57" t="s">
        <v>159</v>
      </c>
      <c r="E199" s="57" t="s">
        <v>695</v>
      </c>
      <c r="F199" s="57" t="s">
        <v>696</v>
      </c>
      <c r="G199" s="57" t="s">
        <v>159</v>
      </c>
      <c r="H199" s="57" t="s">
        <v>1458</v>
      </c>
      <c r="I199" s="57" t="s">
        <v>325</v>
      </c>
      <c r="J199" s="57" t="s">
        <v>385</v>
      </c>
      <c r="K199" s="57"/>
      <c r="L199" s="55">
        <v>3</v>
      </c>
      <c r="M199" s="55"/>
      <c r="N199" s="55">
        <v>3</v>
      </c>
      <c r="O199" s="42" t="s">
        <v>2072</v>
      </c>
      <c r="P199" s="9">
        <v>3</v>
      </c>
    </row>
    <row r="200" spans="1:16" ht="36">
      <c r="A200" s="55">
        <v>166</v>
      </c>
      <c r="B200" s="56" t="s">
        <v>1643</v>
      </c>
      <c r="C200" s="57" t="s">
        <v>697</v>
      </c>
      <c r="D200" s="57" t="s">
        <v>159</v>
      </c>
      <c r="E200" s="57"/>
      <c r="F200" s="57" t="s">
        <v>698</v>
      </c>
      <c r="G200" s="57" t="s">
        <v>159</v>
      </c>
      <c r="H200" s="57" t="s">
        <v>1458</v>
      </c>
      <c r="I200" s="57" t="s">
        <v>329</v>
      </c>
      <c r="J200" s="57" t="s">
        <v>330</v>
      </c>
      <c r="K200" s="57"/>
      <c r="L200" s="55">
        <v>3</v>
      </c>
      <c r="M200" s="55"/>
      <c r="N200" s="55">
        <v>3</v>
      </c>
      <c r="O200" s="42" t="s">
        <v>2072</v>
      </c>
      <c r="P200" s="9">
        <v>3</v>
      </c>
    </row>
    <row r="201" spans="1:16" ht="36">
      <c r="A201" s="55">
        <v>167</v>
      </c>
      <c r="B201" s="56" t="s">
        <v>1644</v>
      </c>
      <c r="C201" s="57" t="s">
        <v>699</v>
      </c>
      <c r="D201" s="57" t="s">
        <v>22</v>
      </c>
      <c r="E201" s="57"/>
      <c r="F201" s="57" t="s">
        <v>700</v>
      </c>
      <c r="G201" s="57" t="s">
        <v>22</v>
      </c>
      <c r="H201" s="57" t="s">
        <v>1458</v>
      </c>
      <c r="I201" s="57" t="s">
        <v>325</v>
      </c>
      <c r="J201" s="57" t="s">
        <v>326</v>
      </c>
      <c r="K201" s="57"/>
      <c r="L201" s="55">
        <v>3</v>
      </c>
      <c r="M201" s="55"/>
      <c r="N201" s="55">
        <v>3</v>
      </c>
      <c r="O201" s="42" t="s">
        <v>2072</v>
      </c>
      <c r="P201" s="9">
        <v>3</v>
      </c>
    </row>
    <row r="202" spans="1:16" ht="36">
      <c r="A202" s="55">
        <v>168</v>
      </c>
      <c r="B202" s="56" t="s">
        <v>1645</v>
      </c>
      <c r="C202" s="57" t="s">
        <v>701</v>
      </c>
      <c r="D202" s="57" t="s">
        <v>437</v>
      </c>
      <c r="E202" s="57"/>
      <c r="F202" s="57" t="s">
        <v>702</v>
      </c>
      <c r="G202" s="57" t="s">
        <v>437</v>
      </c>
      <c r="H202" s="57" t="s">
        <v>1458</v>
      </c>
      <c r="I202" s="57" t="s">
        <v>325</v>
      </c>
      <c r="J202" s="57" t="s">
        <v>385</v>
      </c>
      <c r="K202" s="57"/>
      <c r="L202" s="55">
        <v>3</v>
      </c>
      <c r="M202" s="55"/>
      <c r="N202" s="55">
        <v>3</v>
      </c>
      <c r="O202" s="42" t="s">
        <v>2072</v>
      </c>
      <c r="P202" s="9">
        <v>3</v>
      </c>
    </row>
    <row r="203" spans="1:16" ht="36">
      <c r="A203" s="55">
        <v>169</v>
      </c>
      <c r="B203" s="56" t="s">
        <v>1646</v>
      </c>
      <c r="C203" s="57" t="s">
        <v>703</v>
      </c>
      <c r="D203" s="57" t="s">
        <v>21</v>
      </c>
      <c r="E203" s="57"/>
      <c r="F203" s="57" t="s">
        <v>704</v>
      </c>
      <c r="G203" s="57" t="s">
        <v>21</v>
      </c>
      <c r="H203" s="57" t="s">
        <v>1458</v>
      </c>
      <c r="I203" s="57" t="s">
        <v>329</v>
      </c>
      <c r="J203" s="57" t="s">
        <v>330</v>
      </c>
      <c r="K203" s="57"/>
      <c r="L203" s="55">
        <v>3</v>
      </c>
      <c r="M203" s="55"/>
      <c r="N203" s="55">
        <v>3</v>
      </c>
      <c r="O203" s="42" t="s">
        <v>2072</v>
      </c>
      <c r="P203" s="9">
        <v>3</v>
      </c>
    </row>
    <row r="204" spans="1:16" ht="36">
      <c r="A204" s="55">
        <v>170</v>
      </c>
      <c r="B204" s="56" t="s">
        <v>1647</v>
      </c>
      <c r="C204" s="57" t="s">
        <v>705</v>
      </c>
      <c r="D204" s="57" t="s">
        <v>21</v>
      </c>
      <c r="E204" s="57"/>
      <c r="F204" s="57" t="s">
        <v>706</v>
      </c>
      <c r="G204" s="57" t="s">
        <v>21</v>
      </c>
      <c r="H204" s="57" t="s">
        <v>1458</v>
      </c>
      <c r="I204" s="57" t="s">
        <v>329</v>
      </c>
      <c r="J204" s="57" t="s">
        <v>330</v>
      </c>
      <c r="K204" s="57"/>
      <c r="L204" s="55">
        <v>3</v>
      </c>
      <c r="M204" s="55"/>
      <c r="N204" s="55">
        <v>3</v>
      </c>
      <c r="O204" s="42" t="s">
        <v>2072</v>
      </c>
      <c r="P204" s="9">
        <v>3</v>
      </c>
    </row>
    <row r="205" spans="1:16" ht="36">
      <c r="A205" s="55">
        <v>171</v>
      </c>
      <c r="B205" s="56" t="s">
        <v>1648</v>
      </c>
      <c r="C205" s="57" t="s">
        <v>707</v>
      </c>
      <c r="D205" s="57" t="s">
        <v>22</v>
      </c>
      <c r="E205" s="57"/>
      <c r="F205" s="57" t="s">
        <v>708</v>
      </c>
      <c r="G205" s="57" t="s">
        <v>22</v>
      </c>
      <c r="H205" s="57" t="s">
        <v>1458</v>
      </c>
      <c r="I205" s="57" t="s">
        <v>325</v>
      </c>
      <c r="J205" s="57" t="s">
        <v>326</v>
      </c>
      <c r="K205" s="57"/>
      <c r="L205" s="55">
        <v>3</v>
      </c>
      <c r="M205" s="55"/>
      <c r="N205" s="55">
        <v>3</v>
      </c>
      <c r="O205" s="42" t="s">
        <v>2072</v>
      </c>
      <c r="P205" s="9">
        <v>3</v>
      </c>
    </row>
    <row r="206" spans="1:16" ht="36">
      <c r="A206" s="55">
        <v>172</v>
      </c>
      <c r="B206" s="56" t="s">
        <v>1649</v>
      </c>
      <c r="C206" s="57" t="s">
        <v>709</v>
      </c>
      <c r="D206" s="57" t="s">
        <v>22</v>
      </c>
      <c r="E206" s="57"/>
      <c r="F206" s="57" t="s">
        <v>710</v>
      </c>
      <c r="G206" s="57" t="s">
        <v>22</v>
      </c>
      <c r="H206" s="57" t="s">
        <v>1458</v>
      </c>
      <c r="I206" s="57" t="s">
        <v>325</v>
      </c>
      <c r="J206" s="57" t="s">
        <v>326</v>
      </c>
      <c r="K206" s="57"/>
      <c r="L206" s="55">
        <v>3</v>
      </c>
      <c r="M206" s="55"/>
      <c r="N206" s="55">
        <v>3</v>
      </c>
      <c r="O206" s="42" t="s">
        <v>2072</v>
      </c>
      <c r="P206" s="9">
        <v>3</v>
      </c>
    </row>
    <row r="207" spans="1:16" ht="36">
      <c r="A207" s="55">
        <v>173</v>
      </c>
      <c r="B207" s="56" t="s">
        <v>1650</v>
      </c>
      <c r="C207" s="57" t="s">
        <v>711</v>
      </c>
      <c r="D207" s="57" t="s">
        <v>22</v>
      </c>
      <c r="E207" s="57"/>
      <c r="F207" s="57" t="s">
        <v>712</v>
      </c>
      <c r="G207" s="57" t="s">
        <v>22</v>
      </c>
      <c r="H207" s="57" t="s">
        <v>1458</v>
      </c>
      <c r="I207" s="57" t="s">
        <v>325</v>
      </c>
      <c r="J207" s="57" t="s">
        <v>326</v>
      </c>
      <c r="K207" s="57"/>
      <c r="L207" s="55">
        <v>3</v>
      </c>
      <c r="M207" s="55"/>
      <c r="N207" s="55">
        <v>3</v>
      </c>
      <c r="O207" s="42" t="s">
        <v>2072</v>
      </c>
      <c r="P207" s="9">
        <v>3</v>
      </c>
    </row>
    <row r="208" spans="1:16" ht="36">
      <c r="A208" s="55">
        <v>174</v>
      </c>
      <c r="B208" s="56" t="s">
        <v>1651</v>
      </c>
      <c r="C208" s="57" t="s">
        <v>713</v>
      </c>
      <c r="D208" s="57" t="s">
        <v>6</v>
      </c>
      <c r="E208" s="57"/>
      <c r="F208" s="57" t="s">
        <v>714</v>
      </c>
      <c r="G208" s="57" t="s">
        <v>6</v>
      </c>
      <c r="H208" s="57" t="s">
        <v>1458</v>
      </c>
      <c r="I208" s="57" t="s">
        <v>396</v>
      </c>
      <c r="J208" s="57" t="s">
        <v>397</v>
      </c>
      <c r="K208" s="57"/>
      <c r="L208" s="55">
        <v>3</v>
      </c>
      <c r="M208" s="55"/>
      <c r="N208" s="55">
        <v>3</v>
      </c>
      <c r="O208" s="42" t="s">
        <v>2072</v>
      </c>
      <c r="P208" s="9">
        <v>3</v>
      </c>
    </row>
    <row r="209" spans="1:16" ht="36">
      <c r="A209" s="55">
        <v>175</v>
      </c>
      <c r="B209" s="56" t="s">
        <v>1652</v>
      </c>
      <c r="C209" s="57" t="s">
        <v>715</v>
      </c>
      <c r="D209" s="57" t="s">
        <v>22</v>
      </c>
      <c r="E209" s="57"/>
      <c r="F209" s="57" t="s">
        <v>716</v>
      </c>
      <c r="G209" s="57" t="s">
        <v>22</v>
      </c>
      <c r="H209" s="57" t="s">
        <v>1458</v>
      </c>
      <c r="I209" s="57" t="s">
        <v>325</v>
      </c>
      <c r="J209" s="57" t="s">
        <v>326</v>
      </c>
      <c r="K209" s="57"/>
      <c r="L209" s="55">
        <v>3</v>
      </c>
      <c r="M209" s="55"/>
      <c r="N209" s="55">
        <v>3</v>
      </c>
      <c r="O209" s="42" t="s">
        <v>2072</v>
      </c>
      <c r="P209" s="9">
        <v>3</v>
      </c>
    </row>
    <row r="210" spans="1:16" ht="36">
      <c r="A210" s="55">
        <v>176</v>
      </c>
      <c r="B210" s="56" t="s">
        <v>1653</v>
      </c>
      <c r="C210" s="57" t="s">
        <v>717</v>
      </c>
      <c r="D210" s="57" t="s">
        <v>7</v>
      </c>
      <c r="E210" s="57"/>
      <c r="F210" s="57" t="s">
        <v>718</v>
      </c>
      <c r="G210" s="57" t="s">
        <v>7</v>
      </c>
      <c r="H210" s="57" t="s">
        <v>1458</v>
      </c>
      <c r="I210" s="57" t="s">
        <v>603</v>
      </c>
      <c r="J210" s="57" t="s">
        <v>385</v>
      </c>
      <c r="K210" s="57"/>
      <c r="L210" s="55">
        <v>3</v>
      </c>
      <c r="M210" s="55"/>
      <c r="N210" s="55">
        <v>3</v>
      </c>
      <c r="O210" s="42" t="s">
        <v>2072</v>
      </c>
      <c r="P210" s="9">
        <v>3</v>
      </c>
    </row>
    <row r="211" spans="1:16" ht="36">
      <c r="A211" s="55">
        <v>177</v>
      </c>
      <c r="B211" s="56" t="s">
        <v>1654</v>
      </c>
      <c r="C211" s="57" t="s">
        <v>719</v>
      </c>
      <c r="D211" s="57" t="s">
        <v>22</v>
      </c>
      <c r="E211" s="57"/>
      <c r="F211" s="57" t="s">
        <v>720</v>
      </c>
      <c r="G211" s="57" t="s">
        <v>22</v>
      </c>
      <c r="H211" s="57" t="s">
        <v>1458</v>
      </c>
      <c r="I211" s="57" t="s">
        <v>325</v>
      </c>
      <c r="J211" s="57" t="s">
        <v>326</v>
      </c>
      <c r="K211" s="57"/>
      <c r="L211" s="55">
        <v>3</v>
      </c>
      <c r="M211" s="55"/>
      <c r="N211" s="55">
        <v>3</v>
      </c>
      <c r="O211" s="42" t="s">
        <v>2072</v>
      </c>
      <c r="P211" s="9">
        <v>3</v>
      </c>
    </row>
    <row r="212" spans="1:16" ht="36">
      <c r="A212" s="55">
        <v>178</v>
      </c>
      <c r="B212" s="56" t="s">
        <v>1655</v>
      </c>
      <c r="C212" s="57" t="s">
        <v>721</v>
      </c>
      <c r="D212" s="57" t="s">
        <v>6</v>
      </c>
      <c r="E212" s="57"/>
      <c r="F212" s="57" t="s">
        <v>722</v>
      </c>
      <c r="G212" s="57" t="s">
        <v>6</v>
      </c>
      <c r="H212" s="57" t="s">
        <v>1458</v>
      </c>
      <c r="I212" s="57" t="s">
        <v>329</v>
      </c>
      <c r="J212" s="57" t="s">
        <v>330</v>
      </c>
      <c r="K212" s="57"/>
      <c r="L212" s="55">
        <v>3</v>
      </c>
      <c r="M212" s="55"/>
      <c r="N212" s="55">
        <v>3</v>
      </c>
      <c r="O212" s="42" t="s">
        <v>2072</v>
      </c>
      <c r="P212" s="9">
        <v>3</v>
      </c>
    </row>
    <row r="213" spans="1:16" ht="36">
      <c r="A213" s="55">
        <v>179</v>
      </c>
      <c r="B213" s="56" t="s">
        <v>1656</v>
      </c>
      <c r="C213" s="57" t="s">
        <v>723</v>
      </c>
      <c r="D213" s="57" t="s">
        <v>22</v>
      </c>
      <c r="E213" s="57"/>
      <c r="F213" s="57" t="s">
        <v>724</v>
      </c>
      <c r="G213" s="57" t="s">
        <v>22</v>
      </c>
      <c r="H213" s="57" t="s">
        <v>1458</v>
      </c>
      <c r="I213" s="57" t="s">
        <v>325</v>
      </c>
      <c r="J213" s="57" t="s">
        <v>326</v>
      </c>
      <c r="K213" s="57"/>
      <c r="L213" s="55">
        <v>3</v>
      </c>
      <c r="M213" s="55"/>
      <c r="N213" s="55">
        <v>3</v>
      </c>
      <c r="O213" s="42" t="s">
        <v>2072</v>
      </c>
      <c r="P213" s="9">
        <v>3</v>
      </c>
    </row>
    <row r="214" spans="1:16" ht="36">
      <c r="A214" s="55">
        <v>180</v>
      </c>
      <c r="B214" s="56" t="s">
        <v>1657</v>
      </c>
      <c r="C214" s="57" t="s">
        <v>725</v>
      </c>
      <c r="D214" s="57" t="s">
        <v>6</v>
      </c>
      <c r="E214" s="57"/>
      <c r="F214" s="57" t="s">
        <v>726</v>
      </c>
      <c r="G214" s="57" t="s">
        <v>6</v>
      </c>
      <c r="H214" s="57" t="s">
        <v>1458</v>
      </c>
      <c r="I214" s="57" t="s">
        <v>329</v>
      </c>
      <c r="J214" s="57" t="s">
        <v>330</v>
      </c>
      <c r="K214" s="57"/>
      <c r="L214" s="55">
        <v>3</v>
      </c>
      <c r="M214" s="55"/>
      <c r="N214" s="55">
        <v>3</v>
      </c>
      <c r="O214" s="42" t="s">
        <v>2072</v>
      </c>
      <c r="P214" s="9">
        <v>3</v>
      </c>
    </row>
    <row r="215" spans="1:16" ht="36">
      <c r="A215" s="55">
        <v>181</v>
      </c>
      <c r="B215" s="56" t="s">
        <v>1658</v>
      </c>
      <c r="C215" s="57" t="s">
        <v>727</v>
      </c>
      <c r="D215" s="57" t="s">
        <v>6</v>
      </c>
      <c r="E215" s="57"/>
      <c r="F215" s="57" t="s">
        <v>728</v>
      </c>
      <c r="G215" s="57" t="s">
        <v>6</v>
      </c>
      <c r="H215" s="57" t="s">
        <v>1458</v>
      </c>
      <c r="I215" s="57" t="s">
        <v>329</v>
      </c>
      <c r="J215" s="57" t="s">
        <v>330</v>
      </c>
      <c r="K215" s="57"/>
      <c r="L215" s="55">
        <v>3</v>
      </c>
      <c r="M215" s="55"/>
      <c r="N215" s="55">
        <v>3</v>
      </c>
      <c r="O215" s="42" t="s">
        <v>2072</v>
      </c>
      <c r="P215" s="9">
        <v>3</v>
      </c>
    </row>
    <row r="216" spans="1:16" ht="36">
      <c r="A216" s="55">
        <v>182</v>
      </c>
      <c r="B216" s="56" t="s">
        <v>1659</v>
      </c>
      <c r="C216" s="57" t="s">
        <v>729</v>
      </c>
      <c r="D216" s="57" t="s">
        <v>7</v>
      </c>
      <c r="E216" s="57"/>
      <c r="F216" s="57" t="s">
        <v>730</v>
      </c>
      <c r="G216" s="57" t="s">
        <v>7</v>
      </c>
      <c r="H216" s="57" t="s">
        <v>1458</v>
      </c>
      <c r="I216" s="57" t="s">
        <v>329</v>
      </c>
      <c r="J216" s="57" t="s">
        <v>330</v>
      </c>
      <c r="K216" s="57"/>
      <c r="L216" s="55">
        <v>3</v>
      </c>
      <c r="M216" s="55"/>
      <c r="N216" s="55">
        <v>3</v>
      </c>
      <c r="O216" s="42" t="s">
        <v>2072</v>
      </c>
      <c r="P216" s="9">
        <v>3</v>
      </c>
    </row>
    <row r="217" spans="1:16" ht="60">
      <c r="A217" s="55">
        <v>183</v>
      </c>
      <c r="B217" s="56" t="s">
        <v>1660</v>
      </c>
      <c r="C217" s="57" t="s">
        <v>731</v>
      </c>
      <c r="D217" s="57" t="s">
        <v>22</v>
      </c>
      <c r="E217" s="57"/>
      <c r="F217" s="57" t="s">
        <v>732</v>
      </c>
      <c r="G217" s="57" t="s">
        <v>22</v>
      </c>
      <c r="H217" s="57" t="s">
        <v>1458</v>
      </c>
      <c r="I217" s="57" t="s">
        <v>325</v>
      </c>
      <c r="J217" s="57" t="s">
        <v>326</v>
      </c>
      <c r="K217" s="57"/>
      <c r="L217" s="55">
        <v>3</v>
      </c>
      <c r="M217" s="55"/>
      <c r="N217" s="55">
        <v>3</v>
      </c>
      <c r="O217" s="42" t="s">
        <v>2072</v>
      </c>
      <c r="P217" s="9">
        <v>3</v>
      </c>
    </row>
    <row r="218" spans="1:16" ht="36">
      <c r="A218" s="55">
        <v>184</v>
      </c>
      <c r="B218" s="56" t="s">
        <v>1661</v>
      </c>
      <c r="C218" s="57" t="s">
        <v>733</v>
      </c>
      <c r="D218" s="57" t="s">
        <v>159</v>
      </c>
      <c r="E218" s="57"/>
      <c r="F218" s="57" t="s">
        <v>734</v>
      </c>
      <c r="G218" s="57" t="s">
        <v>159</v>
      </c>
      <c r="H218" s="57" t="s">
        <v>1458</v>
      </c>
      <c r="I218" s="57" t="s">
        <v>329</v>
      </c>
      <c r="J218" s="57" t="s">
        <v>330</v>
      </c>
      <c r="K218" s="57"/>
      <c r="L218" s="55">
        <v>3</v>
      </c>
      <c r="M218" s="55"/>
      <c r="N218" s="55">
        <v>3</v>
      </c>
      <c r="O218" s="42" t="s">
        <v>2072</v>
      </c>
      <c r="P218" s="9">
        <v>3</v>
      </c>
    </row>
    <row r="219" spans="1:16" ht="36">
      <c r="A219" s="55">
        <v>185</v>
      </c>
      <c r="B219" s="56" t="s">
        <v>1662</v>
      </c>
      <c r="C219" s="57" t="s">
        <v>735</v>
      </c>
      <c r="D219" s="57" t="s">
        <v>22</v>
      </c>
      <c r="E219" s="57"/>
      <c r="F219" s="57" t="s">
        <v>736</v>
      </c>
      <c r="G219" s="57" t="s">
        <v>22</v>
      </c>
      <c r="H219" s="57" t="s">
        <v>1458</v>
      </c>
      <c r="I219" s="57" t="s">
        <v>325</v>
      </c>
      <c r="J219" s="57" t="s">
        <v>326</v>
      </c>
      <c r="K219" s="57"/>
      <c r="L219" s="55">
        <v>3</v>
      </c>
      <c r="M219" s="55"/>
      <c r="N219" s="55">
        <v>3</v>
      </c>
      <c r="O219" s="42" t="s">
        <v>2072</v>
      </c>
      <c r="P219" s="9">
        <v>3</v>
      </c>
    </row>
    <row r="220" spans="1:16" ht="36">
      <c r="A220" s="55">
        <v>186</v>
      </c>
      <c r="B220" s="56" t="s">
        <v>1663</v>
      </c>
      <c r="C220" s="57" t="s">
        <v>737</v>
      </c>
      <c r="D220" s="57" t="s">
        <v>22</v>
      </c>
      <c r="E220" s="57"/>
      <c r="F220" s="57" t="s">
        <v>738</v>
      </c>
      <c r="G220" s="57" t="s">
        <v>22</v>
      </c>
      <c r="H220" s="57" t="s">
        <v>1458</v>
      </c>
      <c r="I220" s="57" t="s">
        <v>325</v>
      </c>
      <c r="J220" s="57" t="s">
        <v>326</v>
      </c>
      <c r="K220" s="57"/>
      <c r="L220" s="55">
        <v>3</v>
      </c>
      <c r="M220" s="55"/>
      <c r="N220" s="55">
        <v>3</v>
      </c>
      <c r="O220" s="42" t="s">
        <v>2072</v>
      </c>
      <c r="P220" s="9">
        <v>3</v>
      </c>
    </row>
    <row r="221" spans="1:16" ht="36">
      <c r="A221" s="55">
        <v>187</v>
      </c>
      <c r="B221" s="56" t="s">
        <v>1664</v>
      </c>
      <c r="C221" s="57" t="s">
        <v>739</v>
      </c>
      <c r="D221" s="57" t="s">
        <v>7</v>
      </c>
      <c r="E221" s="57"/>
      <c r="F221" s="57" t="s">
        <v>740</v>
      </c>
      <c r="G221" s="57" t="s">
        <v>7</v>
      </c>
      <c r="H221" s="57" t="s">
        <v>1458</v>
      </c>
      <c r="I221" s="57" t="s">
        <v>325</v>
      </c>
      <c r="J221" s="57" t="s">
        <v>385</v>
      </c>
      <c r="K221" s="57"/>
      <c r="L221" s="55">
        <v>3</v>
      </c>
      <c r="M221" s="55"/>
      <c r="N221" s="55">
        <v>3</v>
      </c>
      <c r="O221" s="42" t="s">
        <v>2072</v>
      </c>
      <c r="P221" s="9">
        <v>3</v>
      </c>
    </row>
    <row r="222" spans="1:16" ht="36">
      <c r="A222" s="55">
        <v>188</v>
      </c>
      <c r="B222" s="56" t="s">
        <v>1665</v>
      </c>
      <c r="C222" s="57" t="s">
        <v>741</v>
      </c>
      <c r="D222" s="57" t="s">
        <v>159</v>
      </c>
      <c r="E222" s="57"/>
      <c r="F222" s="57" t="s">
        <v>742</v>
      </c>
      <c r="G222" s="57" t="s">
        <v>159</v>
      </c>
      <c r="H222" s="57" t="s">
        <v>1458</v>
      </c>
      <c r="I222" s="57" t="s">
        <v>329</v>
      </c>
      <c r="J222" s="57" t="s">
        <v>367</v>
      </c>
      <c r="K222" s="57"/>
      <c r="L222" s="55">
        <v>3</v>
      </c>
      <c r="M222" s="55"/>
      <c r="N222" s="55">
        <v>3</v>
      </c>
      <c r="O222" s="42" t="s">
        <v>2072</v>
      </c>
      <c r="P222" s="9">
        <v>3</v>
      </c>
    </row>
    <row r="223" spans="1:16" ht="36">
      <c r="A223" s="55">
        <v>189</v>
      </c>
      <c r="B223" s="56" t="s">
        <v>1666</v>
      </c>
      <c r="C223" s="57" t="s">
        <v>743</v>
      </c>
      <c r="D223" s="57" t="s">
        <v>5</v>
      </c>
      <c r="E223" s="57"/>
      <c r="F223" s="57" t="s">
        <v>744</v>
      </c>
      <c r="G223" s="57" t="s">
        <v>5</v>
      </c>
      <c r="H223" s="57" t="s">
        <v>1458</v>
      </c>
      <c r="I223" s="59">
        <v>43101</v>
      </c>
      <c r="J223" s="59">
        <v>43830</v>
      </c>
      <c r="K223" s="59"/>
      <c r="L223" s="55">
        <v>3</v>
      </c>
      <c r="M223" s="55"/>
      <c r="N223" s="55">
        <v>3</v>
      </c>
      <c r="O223" s="42" t="s">
        <v>2072</v>
      </c>
      <c r="P223" s="9">
        <v>3</v>
      </c>
    </row>
    <row r="224" spans="1:16" ht="36">
      <c r="A224" s="55">
        <v>190</v>
      </c>
      <c r="B224" s="56" t="s">
        <v>1667</v>
      </c>
      <c r="C224" s="57" t="s">
        <v>745</v>
      </c>
      <c r="D224" s="57" t="s">
        <v>7</v>
      </c>
      <c r="E224" s="57"/>
      <c r="F224" s="57" t="s">
        <v>746</v>
      </c>
      <c r="G224" s="57" t="s">
        <v>7</v>
      </c>
      <c r="H224" s="57" t="s">
        <v>1458</v>
      </c>
      <c r="I224" s="57" t="s">
        <v>747</v>
      </c>
      <c r="J224" s="57" t="s">
        <v>748</v>
      </c>
      <c r="K224" s="57"/>
      <c r="L224" s="55">
        <v>3</v>
      </c>
      <c r="M224" s="55"/>
      <c r="N224" s="55">
        <v>3</v>
      </c>
      <c r="O224" s="42" t="s">
        <v>2072</v>
      </c>
      <c r="P224" s="9">
        <v>3</v>
      </c>
    </row>
    <row r="225" spans="1:16" ht="36">
      <c r="A225" s="55">
        <v>191</v>
      </c>
      <c r="B225" s="56" t="s">
        <v>1668</v>
      </c>
      <c r="C225" s="57" t="s">
        <v>749</v>
      </c>
      <c r="D225" s="57" t="s">
        <v>40</v>
      </c>
      <c r="E225" s="57"/>
      <c r="F225" s="57" t="s">
        <v>750</v>
      </c>
      <c r="G225" s="57" t="s">
        <v>40</v>
      </c>
      <c r="H225" s="57" t="s">
        <v>1458</v>
      </c>
      <c r="I225" s="57" t="s">
        <v>329</v>
      </c>
      <c r="J225" s="57" t="s">
        <v>330</v>
      </c>
      <c r="K225" s="57"/>
      <c r="L225" s="55">
        <v>3</v>
      </c>
      <c r="M225" s="55"/>
      <c r="N225" s="55">
        <v>3</v>
      </c>
      <c r="O225" s="42" t="s">
        <v>2072</v>
      </c>
      <c r="P225" s="9">
        <v>3</v>
      </c>
    </row>
    <row r="226" spans="1:16" ht="36">
      <c r="A226" s="55">
        <v>192</v>
      </c>
      <c r="B226" s="56" t="s">
        <v>1669</v>
      </c>
      <c r="C226" s="57" t="s">
        <v>751</v>
      </c>
      <c r="D226" s="57" t="s">
        <v>7</v>
      </c>
      <c r="E226" s="57" t="s">
        <v>752</v>
      </c>
      <c r="F226" s="57" t="s">
        <v>753</v>
      </c>
      <c r="G226" s="57" t="s">
        <v>7</v>
      </c>
      <c r="H226" s="57" t="s">
        <v>1458</v>
      </c>
      <c r="I226" s="57" t="s">
        <v>754</v>
      </c>
      <c r="J226" s="57" t="s">
        <v>755</v>
      </c>
      <c r="K226" s="57"/>
      <c r="L226" s="55">
        <v>3</v>
      </c>
      <c r="M226" s="55"/>
      <c r="N226" s="55">
        <v>3</v>
      </c>
      <c r="O226" s="42" t="s">
        <v>2072</v>
      </c>
      <c r="P226" s="9">
        <v>3</v>
      </c>
    </row>
    <row r="227" spans="1:16" ht="36">
      <c r="A227" s="55">
        <v>193</v>
      </c>
      <c r="B227" s="56" t="s">
        <v>1670</v>
      </c>
      <c r="C227" s="57" t="s">
        <v>756</v>
      </c>
      <c r="D227" s="57" t="s">
        <v>6</v>
      </c>
      <c r="E227" s="57"/>
      <c r="F227" s="57" t="s">
        <v>757</v>
      </c>
      <c r="G227" s="57" t="s">
        <v>6</v>
      </c>
      <c r="H227" s="57" t="s">
        <v>1458</v>
      </c>
      <c r="I227" s="57" t="s">
        <v>329</v>
      </c>
      <c r="J227" s="57" t="s">
        <v>330</v>
      </c>
      <c r="K227" s="57"/>
      <c r="L227" s="55">
        <v>3</v>
      </c>
      <c r="M227" s="55"/>
      <c r="N227" s="55">
        <v>3</v>
      </c>
      <c r="O227" s="42" t="s">
        <v>2072</v>
      </c>
      <c r="P227" s="9">
        <v>3</v>
      </c>
    </row>
    <row r="228" spans="1:16" ht="36">
      <c r="A228" s="55">
        <v>194</v>
      </c>
      <c r="B228" s="56" t="s">
        <v>1671</v>
      </c>
      <c r="C228" s="57" t="s">
        <v>758</v>
      </c>
      <c r="D228" s="57" t="s">
        <v>6</v>
      </c>
      <c r="E228" s="57"/>
      <c r="F228" s="57" t="s">
        <v>759</v>
      </c>
      <c r="G228" s="57" t="s">
        <v>6</v>
      </c>
      <c r="H228" s="57" t="s">
        <v>1458</v>
      </c>
      <c r="I228" s="57" t="s">
        <v>329</v>
      </c>
      <c r="J228" s="57" t="s">
        <v>330</v>
      </c>
      <c r="K228" s="57"/>
      <c r="L228" s="55">
        <v>3</v>
      </c>
      <c r="M228" s="55"/>
      <c r="N228" s="55">
        <v>3</v>
      </c>
      <c r="O228" s="42" t="s">
        <v>2072</v>
      </c>
      <c r="P228" s="9">
        <v>3</v>
      </c>
    </row>
    <row r="229" spans="1:16" ht="36">
      <c r="A229" s="55">
        <v>195</v>
      </c>
      <c r="B229" s="56" t="s">
        <v>1672</v>
      </c>
      <c r="C229" s="57" t="s">
        <v>760</v>
      </c>
      <c r="D229" s="57" t="s">
        <v>7</v>
      </c>
      <c r="E229" s="57"/>
      <c r="F229" s="57" t="s">
        <v>761</v>
      </c>
      <c r="G229" s="57" t="s">
        <v>7</v>
      </c>
      <c r="H229" s="57" t="s">
        <v>1458</v>
      </c>
      <c r="I229" s="57" t="s">
        <v>329</v>
      </c>
      <c r="J229" s="57" t="s">
        <v>330</v>
      </c>
      <c r="K229" s="57"/>
      <c r="L229" s="55">
        <v>3</v>
      </c>
      <c r="M229" s="55"/>
      <c r="N229" s="55">
        <v>3</v>
      </c>
      <c r="O229" s="42" t="s">
        <v>2072</v>
      </c>
      <c r="P229" s="9">
        <v>3</v>
      </c>
    </row>
    <row r="230" spans="1:16" ht="36">
      <c r="A230" s="55">
        <v>196</v>
      </c>
      <c r="B230" s="56" t="s">
        <v>1673</v>
      </c>
      <c r="C230" s="57" t="s">
        <v>762</v>
      </c>
      <c r="D230" s="57" t="s">
        <v>7</v>
      </c>
      <c r="E230" s="57"/>
      <c r="F230" s="57" t="s">
        <v>763</v>
      </c>
      <c r="G230" s="57" t="s">
        <v>7</v>
      </c>
      <c r="H230" s="57" t="s">
        <v>1458</v>
      </c>
      <c r="I230" s="57" t="s">
        <v>329</v>
      </c>
      <c r="J230" s="57" t="s">
        <v>330</v>
      </c>
      <c r="K230" s="57"/>
      <c r="L230" s="55">
        <v>3</v>
      </c>
      <c r="M230" s="55"/>
      <c r="N230" s="55">
        <v>3</v>
      </c>
      <c r="O230" s="42" t="s">
        <v>2072</v>
      </c>
      <c r="P230" s="9">
        <v>3</v>
      </c>
    </row>
    <row r="231" spans="1:16" ht="36">
      <c r="A231" s="55">
        <v>197</v>
      </c>
      <c r="B231" s="56" t="s">
        <v>1674</v>
      </c>
      <c r="C231" s="57" t="s">
        <v>764</v>
      </c>
      <c r="D231" s="57" t="s">
        <v>6</v>
      </c>
      <c r="E231" s="57"/>
      <c r="F231" s="57" t="s">
        <v>765</v>
      </c>
      <c r="G231" s="57" t="s">
        <v>6</v>
      </c>
      <c r="H231" s="57" t="s">
        <v>1458</v>
      </c>
      <c r="I231" s="57" t="s">
        <v>329</v>
      </c>
      <c r="J231" s="57" t="s">
        <v>330</v>
      </c>
      <c r="K231" s="57"/>
      <c r="L231" s="55">
        <v>3</v>
      </c>
      <c r="M231" s="55"/>
      <c r="N231" s="55">
        <v>3</v>
      </c>
      <c r="O231" s="42" t="s">
        <v>2072</v>
      </c>
      <c r="P231" s="9">
        <v>3</v>
      </c>
    </row>
    <row r="232" spans="1:16" ht="36">
      <c r="A232" s="55">
        <v>198</v>
      </c>
      <c r="B232" s="56" t="s">
        <v>1675</v>
      </c>
      <c r="C232" s="57" t="s">
        <v>766</v>
      </c>
      <c r="D232" s="57" t="s">
        <v>6</v>
      </c>
      <c r="E232" s="57"/>
      <c r="F232" s="57" t="s">
        <v>767</v>
      </c>
      <c r="G232" s="57" t="s">
        <v>6</v>
      </c>
      <c r="H232" s="57" t="s">
        <v>1458</v>
      </c>
      <c r="I232" s="57" t="s">
        <v>329</v>
      </c>
      <c r="J232" s="57" t="s">
        <v>330</v>
      </c>
      <c r="K232" s="57"/>
      <c r="L232" s="55">
        <v>3</v>
      </c>
      <c r="M232" s="55"/>
      <c r="N232" s="55">
        <v>3</v>
      </c>
      <c r="O232" s="42" t="s">
        <v>2072</v>
      </c>
      <c r="P232" s="9">
        <v>3</v>
      </c>
    </row>
    <row r="233" spans="1:16" ht="36">
      <c r="A233" s="55">
        <v>199</v>
      </c>
      <c r="B233" s="56" t="s">
        <v>1676</v>
      </c>
      <c r="C233" s="57" t="s">
        <v>768</v>
      </c>
      <c r="D233" s="57" t="s">
        <v>6</v>
      </c>
      <c r="E233" s="57"/>
      <c r="F233" s="57" t="s">
        <v>769</v>
      </c>
      <c r="G233" s="57" t="s">
        <v>6</v>
      </c>
      <c r="H233" s="57" t="s">
        <v>1458</v>
      </c>
      <c r="I233" s="57" t="s">
        <v>329</v>
      </c>
      <c r="J233" s="57" t="s">
        <v>330</v>
      </c>
      <c r="K233" s="57"/>
      <c r="L233" s="55">
        <v>3</v>
      </c>
      <c r="M233" s="55"/>
      <c r="N233" s="55">
        <v>3</v>
      </c>
      <c r="O233" s="42" t="s">
        <v>2072</v>
      </c>
      <c r="P233" s="9">
        <v>3</v>
      </c>
    </row>
    <row r="234" spans="1:16" ht="36">
      <c r="A234" s="55">
        <v>200</v>
      </c>
      <c r="B234" s="56" t="s">
        <v>1677</v>
      </c>
      <c r="C234" s="57" t="s">
        <v>770</v>
      </c>
      <c r="D234" s="57" t="s">
        <v>40</v>
      </c>
      <c r="E234" s="57"/>
      <c r="F234" s="57" t="s">
        <v>771</v>
      </c>
      <c r="G234" s="57" t="s">
        <v>40</v>
      </c>
      <c r="H234" s="57" t="s">
        <v>1458</v>
      </c>
      <c r="I234" s="57" t="s">
        <v>329</v>
      </c>
      <c r="J234" s="57" t="s">
        <v>330</v>
      </c>
      <c r="K234" s="57"/>
      <c r="L234" s="55">
        <v>3</v>
      </c>
      <c r="M234" s="55"/>
      <c r="N234" s="55">
        <v>3</v>
      </c>
      <c r="O234" s="42" t="s">
        <v>2072</v>
      </c>
      <c r="P234" s="9">
        <v>3</v>
      </c>
    </row>
    <row r="235" spans="1:16" s="75" customFormat="1" ht="36">
      <c r="A235" s="55">
        <v>201</v>
      </c>
      <c r="B235" s="56" t="s">
        <v>1678</v>
      </c>
      <c r="C235" s="57" t="s">
        <v>772</v>
      </c>
      <c r="D235" s="57" t="s">
        <v>41</v>
      </c>
      <c r="E235" s="57"/>
      <c r="F235" s="57" t="s">
        <v>773</v>
      </c>
      <c r="G235" s="57" t="s">
        <v>446</v>
      </c>
      <c r="H235" s="57" t="s">
        <v>1459</v>
      </c>
      <c r="I235" s="60" t="s">
        <v>1460</v>
      </c>
      <c r="J235" s="60" t="s">
        <v>1921</v>
      </c>
      <c r="K235" s="60"/>
      <c r="L235" s="57">
        <v>5</v>
      </c>
      <c r="M235" s="57"/>
      <c r="N235" s="8">
        <v>5</v>
      </c>
      <c r="O235" s="42" t="s">
        <v>2072</v>
      </c>
      <c r="P235" s="9">
        <v>3</v>
      </c>
    </row>
    <row r="236" spans="1:16" s="75" customFormat="1" ht="72">
      <c r="A236" s="55">
        <v>202</v>
      </c>
      <c r="B236" s="56" t="s">
        <v>1679</v>
      </c>
      <c r="C236" s="57" t="s">
        <v>774</v>
      </c>
      <c r="D236" s="57" t="s">
        <v>6</v>
      </c>
      <c r="E236" s="57" t="s">
        <v>775</v>
      </c>
      <c r="F236" s="57" t="s">
        <v>776</v>
      </c>
      <c r="G236" s="57" t="s">
        <v>6</v>
      </c>
      <c r="H236" s="57" t="s">
        <v>1459</v>
      </c>
      <c r="I236" s="60" t="s">
        <v>1461</v>
      </c>
      <c r="J236" s="60" t="s">
        <v>1930</v>
      </c>
      <c r="K236" s="60"/>
      <c r="L236" s="57">
        <v>5</v>
      </c>
      <c r="M236" s="57"/>
      <c r="N236" s="114">
        <v>3</v>
      </c>
      <c r="O236" s="42" t="s">
        <v>2072</v>
      </c>
      <c r="P236" s="9">
        <v>3</v>
      </c>
    </row>
    <row r="237" spans="1:16" s="75" customFormat="1" ht="36">
      <c r="A237" s="55">
        <v>203</v>
      </c>
      <c r="B237" s="56" t="s">
        <v>1680</v>
      </c>
      <c r="C237" s="57" t="s">
        <v>777</v>
      </c>
      <c r="D237" s="57" t="s">
        <v>25</v>
      </c>
      <c r="E237" s="57" t="s">
        <v>778</v>
      </c>
      <c r="F237" s="57" t="s">
        <v>779</v>
      </c>
      <c r="G237" s="57" t="s">
        <v>446</v>
      </c>
      <c r="H237" s="57" t="s">
        <v>1459</v>
      </c>
      <c r="I237" s="60" t="s">
        <v>1462</v>
      </c>
      <c r="J237" s="60" t="s">
        <v>1924</v>
      </c>
      <c r="K237" s="60"/>
      <c r="L237" s="57">
        <v>5</v>
      </c>
      <c r="M237" s="57"/>
      <c r="N237" s="8">
        <v>5</v>
      </c>
      <c r="O237" s="42" t="s">
        <v>2072</v>
      </c>
      <c r="P237" s="9">
        <v>3</v>
      </c>
    </row>
    <row r="238" spans="1:16" s="75" customFormat="1" ht="36">
      <c r="A238" s="55">
        <v>204</v>
      </c>
      <c r="B238" s="56" t="s">
        <v>1681</v>
      </c>
      <c r="C238" s="57" t="s">
        <v>780</v>
      </c>
      <c r="D238" s="57" t="s">
        <v>6</v>
      </c>
      <c r="E238" s="57"/>
      <c r="F238" s="57" t="s">
        <v>781</v>
      </c>
      <c r="G238" s="57" t="s">
        <v>6</v>
      </c>
      <c r="H238" s="57" t="s">
        <v>1459</v>
      </c>
      <c r="I238" s="60" t="s">
        <v>1462</v>
      </c>
      <c r="J238" s="60" t="s">
        <v>1924</v>
      </c>
      <c r="K238" s="60"/>
      <c r="L238" s="57">
        <v>5</v>
      </c>
      <c r="M238" s="57"/>
      <c r="N238" s="114">
        <v>3</v>
      </c>
      <c r="O238" s="42" t="s">
        <v>2072</v>
      </c>
      <c r="P238" s="9">
        <v>3</v>
      </c>
    </row>
    <row r="239" spans="1:16" s="75" customFormat="1" ht="48">
      <c r="A239" s="55">
        <v>205</v>
      </c>
      <c r="B239" s="56" t="s">
        <v>1682</v>
      </c>
      <c r="C239" s="57" t="s">
        <v>782</v>
      </c>
      <c r="D239" s="57" t="s">
        <v>31</v>
      </c>
      <c r="E239" s="57" t="s">
        <v>783</v>
      </c>
      <c r="F239" s="57" t="s">
        <v>784</v>
      </c>
      <c r="G239" s="57" t="s">
        <v>446</v>
      </c>
      <c r="H239" s="57" t="s">
        <v>1459</v>
      </c>
      <c r="I239" s="60" t="s">
        <v>1462</v>
      </c>
      <c r="J239" s="60" t="s">
        <v>1924</v>
      </c>
      <c r="K239" s="60"/>
      <c r="L239" s="57">
        <v>5</v>
      </c>
      <c r="M239" s="57"/>
      <c r="N239" s="8">
        <v>5</v>
      </c>
      <c r="O239" s="42" t="s">
        <v>2072</v>
      </c>
      <c r="P239" s="9">
        <v>3</v>
      </c>
    </row>
    <row r="240" spans="1:16" s="75" customFormat="1" ht="36">
      <c r="A240" s="55">
        <v>206</v>
      </c>
      <c r="B240" s="56" t="s">
        <v>1683</v>
      </c>
      <c r="C240" s="57" t="s">
        <v>786</v>
      </c>
      <c r="D240" s="57" t="s">
        <v>159</v>
      </c>
      <c r="E240" s="57"/>
      <c r="F240" s="57" t="s">
        <v>787</v>
      </c>
      <c r="G240" s="57" t="s">
        <v>159</v>
      </c>
      <c r="H240" s="57" t="s">
        <v>1459</v>
      </c>
      <c r="I240" s="60" t="s">
        <v>1463</v>
      </c>
      <c r="J240" s="60" t="s">
        <v>1924</v>
      </c>
      <c r="K240" s="60"/>
      <c r="L240" s="57">
        <v>5</v>
      </c>
      <c r="M240" s="57"/>
      <c r="N240" s="114">
        <v>3</v>
      </c>
      <c r="O240" s="42" t="s">
        <v>2072</v>
      </c>
      <c r="P240" s="9">
        <v>3</v>
      </c>
    </row>
    <row r="241" spans="1:16" s="75" customFormat="1" ht="36">
      <c r="A241" s="55">
        <v>207</v>
      </c>
      <c r="B241" s="56" t="s">
        <v>1684</v>
      </c>
      <c r="C241" s="57" t="s">
        <v>788</v>
      </c>
      <c r="D241" s="57" t="s">
        <v>6</v>
      </c>
      <c r="E241" s="57"/>
      <c r="F241" s="57" t="s">
        <v>789</v>
      </c>
      <c r="G241" s="57" t="s">
        <v>6</v>
      </c>
      <c r="H241" s="57" t="s">
        <v>1459</v>
      </c>
      <c r="I241" s="60" t="s">
        <v>1464</v>
      </c>
      <c r="J241" s="60" t="s">
        <v>1931</v>
      </c>
      <c r="K241" s="60"/>
      <c r="L241" s="57">
        <v>5</v>
      </c>
      <c r="M241" s="57"/>
      <c r="N241" s="114">
        <v>3</v>
      </c>
      <c r="O241" s="42" t="s">
        <v>2072</v>
      </c>
      <c r="P241" s="9">
        <v>3</v>
      </c>
    </row>
    <row r="242" spans="1:16" s="75" customFormat="1" ht="36">
      <c r="A242" s="55">
        <v>208</v>
      </c>
      <c r="B242" s="56" t="s">
        <v>1685</v>
      </c>
      <c r="C242" s="57" t="s">
        <v>790</v>
      </c>
      <c r="D242" s="57" t="s">
        <v>437</v>
      </c>
      <c r="E242" s="57" t="s">
        <v>791</v>
      </c>
      <c r="F242" s="57" t="s">
        <v>792</v>
      </c>
      <c r="G242" s="57" t="s">
        <v>437</v>
      </c>
      <c r="H242" s="57" t="s">
        <v>1459</v>
      </c>
      <c r="I242" s="60" t="s">
        <v>1465</v>
      </c>
      <c r="J242" s="60" t="s">
        <v>1922</v>
      </c>
      <c r="K242" s="60"/>
      <c r="L242" s="57">
        <v>5</v>
      </c>
      <c r="M242" s="57"/>
      <c r="N242" s="8">
        <v>5</v>
      </c>
      <c r="O242" s="42" t="s">
        <v>2072</v>
      </c>
      <c r="P242" s="9">
        <v>3</v>
      </c>
    </row>
    <row r="243" spans="1:16" s="75" customFormat="1" ht="36">
      <c r="A243" s="55">
        <v>209</v>
      </c>
      <c r="B243" s="56" t="s">
        <v>1686</v>
      </c>
      <c r="C243" s="57" t="s">
        <v>793</v>
      </c>
      <c r="D243" s="57" t="s">
        <v>6</v>
      </c>
      <c r="E243" s="57"/>
      <c r="F243" s="57" t="s">
        <v>794</v>
      </c>
      <c r="G243" s="57" t="s">
        <v>6</v>
      </c>
      <c r="H243" s="57" t="s">
        <v>1459</v>
      </c>
      <c r="I243" s="60" t="s">
        <v>1466</v>
      </c>
      <c r="J243" s="60" t="s">
        <v>1932</v>
      </c>
      <c r="K243" s="60"/>
      <c r="L243" s="57">
        <v>5</v>
      </c>
      <c r="M243" s="57"/>
      <c r="N243" s="114">
        <v>3</v>
      </c>
      <c r="O243" s="42" t="s">
        <v>2072</v>
      </c>
      <c r="P243" s="9">
        <v>3</v>
      </c>
    </row>
    <row r="244" spans="1:16" s="75" customFormat="1" ht="36">
      <c r="A244" s="55">
        <v>210</v>
      </c>
      <c r="B244" s="56" t="s">
        <v>1687</v>
      </c>
      <c r="C244" s="57" t="s">
        <v>795</v>
      </c>
      <c r="D244" s="57" t="s">
        <v>796</v>
      </c>
      <c r="E244" s="57"/>
      <c r="F244" s="57" t="s">
        <v>797</v>
      </c>
      <c r="G244" s="57" t="s">
        <v>798</v>
      </c>
      <c r="H244" s="57" t="s">
        <v>1459</v>
      </c>
      <c r="I244" s="60" t="s">
        <v>1467</v>
      </c>
      <c r="J244" s="60" t="s">
        <v>1933</v>
      </c>
      <c r="K244" s="60"/>
      <c r="L244" s="57">
        <v>5</v>
      </c>
      <c r="M244" s="57"/>
      <c r="N244" s="8">
        <v>5</v>
      </c>
      <c r="O244" s="42" t="s">
        <v>2072</v>
      </c>
      <c r="P244" s="9">
        <v>3</v>
      </c>
    </row>
    <row r="245" spans="1:16" s="75" customFormat="1" ht="84">
      <c r="A245" s="55">
        <v>211</v>
      </c>
      <c r="B245" s="56" t="s">
        <v>1688</v>
      </c>
      <c r="C245" s="57" t="s">
        <v>799</v>
      </c>
      <c r="D245" s="57" t="s">
        <v>22</v>
      </c>
      <c r="E245" s="57"/>
      <c r="F245" s="57" t="s">
        <v>800</v>
      </c>
      <c r="G245" s="57" t="s">
        <v>22</v>
      </c>
      <c r="H245" s="57" t="s">
        <v>1459</v>
      </c>
      <c r="I245" s="60" t="s">
        <v>1468</v>
      </c>
      <c r="J245" s="60" t="s">
        <v>1934</v>
      </c>
      <c r="K245" s="60"/>
      <c r="L245" s="57">
        <v>5</v>
      </c>
      <c r="M245" s="57"/>
      <c r="N245" s="114">
        <v>3</v>
      </c>
      <c r="O245" s="42" t="s">
        <v>2072</v>
      </c>
      <c r="P245" s="9">
        <v>3</v>
      </c>
    </row>
    <row r="246" spans="1:16" s="75" customFormat="1" ht="36">
      <c r="A246" s="55">
        <v>212</v>
      </c>
      <c r="B246" s="56" t="s">
        <v>1689</v>
      </c>
      <c r="C246" s="57" t="s">
        <v>801</v>
      </c>
      <c r="D246" s="57" t="s">
        <v>5</v>
      </c>
      <c r="E246" s="57"/>
      <c r="F246" s="57" t="s">
        <v>802</v>
      </c>
      <c r="G246" s="57" t="s">
        <v>5</v>
      </c>
      <c r="H246" s="57" t="s">
        <v>1459</v>
      </c>
      <c r="I246" s="60" t="s">
        <v>1463</v>
      </c>
      <c r="J246" s="60" t="s">
        <v>1924</v>
      </c>
      <c r="K246" s="60"/>
      <c r="L246" s="57">
        <v>5</v>
      </c>
      <c r="M246" s="57"/>
      <c r="N246" s="8">
        <v>5</v>
      </c>
      <c r="O246" s="42" t="s">
        <v>2072</v>
      </c>
      <c r="P246" s="9">
        <v>3</v>
      </c>
    </row>
    <row r="247" spans="1:16" s="75" customFormat="1" ht="36">
      <c r="A247" s="55">
        <v>213</v>
      </c>
      <c r="B247" s="56" t="s">
        <v>1690</v>
      </c>
      <c r="C247" s="57" t="s">
        <v>803</v>
      </c>
      <c r="D247" s="57" t="s">
        <v>6</v>
      </c>
      <c r="E247" s="57" t="s">
        <v>804</v>
      </c>
      <c r="F247" s="57" t="s">
        <v>805</v>
      </c>
      <c r="G247" s="57" t="s">
        <v>6</v>
      </c>
      <c r="H247" s="57" t="s">
        <v>1459</v>
      </c>
      <c r="I247" s="60" t="s">
        <v>1463</v>
      </c>
      <c r="J247" s="60" t="s">
        <v>1924</v>
      </c>
      <c r="K247" s="60"/>
      <c r="L247" s="57">
        <v>5</v>
      </c>
      <c r="M247" s="57"/>
      <c r="N247" s="114">
        <v>3</v>
      </c>
      <c r="O247" s="42" t="s">
        <v>2072</v>
      </c>
      <c r="P247" s="9">
        <v>3</v>
      </c>
    </row>
    <row r="248" spans="1:16" s="75" customFormat="1" ht="36">
      <c r="A248" s="55">
        <v>214</v>
      </c>
      <c r="B248" s="56" t="s">
        <v>1691</v>
      </c>
      <c r="C248" s="57" t="s">
        <v>806</v>
      </c>
      <c r="D248" s="57" t="s">
        <v>807</v>
      </c>
      <c r="E248" s="57"/>
      <c r="F248" s="57" t="s">
        <v>808</v>
      </c>
      <c r="G248" s="57" t="s">
        <v>807</v>
      </c>
      <c r="H248" s="57" t="s">
        <v>1459</v>
      </c>
      <c r="I248" s="60" t="s">
        <v>1462</v>
      </c>
      <c r="J248" s="60" t="s">
        <v>1924</v>
      </c>
      <c r="K248" s="60"/>
      <c r="L248" s="57">
        <v>5</v>
      </c>
      <c r="M248" s="57"/>
      <c r="N248" s="8">
        <v>5</v>
      </c>
      <c r="O248" s="42" t="s">
        <v>2072</v>
      </c>
      <c r="P248" s="9">
        <v>3</v>
      </c>
    </row>
    <row r="249" spans="1:16" s="75" customFormat="1" ht="36">
      <c r="A249" s="55">
        <v>215</v>
      </c>
      <c r="B249" s="56" t="s">
        <v>1692</v>
      </c>
      <c r="C249" s="57" t="s">
        <v>809</v>
      </c>
      <c r="D249" s="57" t="s">
        <v>28</v>
      </c>
      <c r="E249" s="57" t="s">
        <v>810</v>
      </c>
      <c r="F249" s="57" t="s">
        <v>811</v>
      </c>
      <c r="G249" s="57" t="s">
        <v>28</v>
      </c>
      <c r="H249" s="57" t="s">
        <v>1459</v>
      </c>
      <c r="I249" s="60" t="s">
        <v>1463</v>
      </c>
      <c r="J249" s="60" t="s">
        <v>1924</v>
      </c>
      <c r="K249" s="60"/>
      <c r="L249" s="57">
        <v>5</v>
      </c>
      <c r="M249" s="57"/>
      <c r="N249" s="8">
        <v>5</v>
      </c>
      <c r="O249" s="42" t="s">
        <v>2072</v>
      </c>
      <c r="P249" s="9">
        <v>3</v>
      </c>
    </row>
    <row r="250" spans="1:16" s="75" customFormat="1" ht="36">
      <c r="A250" s="55">
        <v>216</v>
      </c>
      <c r="B250" s="56" t="s">
        <v>1693</v>
      </c>
      <c r="C250" s="57" t="s">
        <v>812</v>
      </c>
      <c r="D250" s="57" t="s">
        <v>30</v>
      </c>
      <c r="E250" s="57"/>
      <c r="F250" s="57" t="s">
        <v>813</v>
      </c>
      <c r="G250" s="57" t="s">
        <v>446</v>
      </c>
      <c r="H250" s="57" t="s">
        <v>1459</v>
      </c>
      <c r="I250" s="60" t="s">
        <v>1469</v>
      </c>
      <c r="J250" s="60" t="s">
        <v>1935</v>
      </c>
      <c r="K250" s="60"/>
      <c r="L250" s="57">
        <v>5</v>
      </c>
      <c r="M250" s="57"/>
      <c r="N250" s="8">
        <v>5</v>
      </c>
      <c r="O250" s="42" t="s">
        <v>2072</v>
      </c>
      <c r="P250" s="9">
        <v>3</v>
      </c>
    </row>
    <row r="251" spans="1:16" s="75" customFormat="1" ht="36">
      <c r="A251" s="55">
        <v>217</v>
      </c>
      <c r="B251" s="56" t="s">
        <v>1694</v>
      </c>
      <c r="C251" s="57" t="s">
        <v>814</v>
      </c>
      <c r="D251" s="57" t="s">
        <v>6</v>
      </c>
      <c r="E251" s="57"/>
      <c r="F251" s="57" t="s">
        <v>815</v>
      </c>
      <c r="G251" s="57" t="s">
        <v>6</v>
      </c>
      <c r="H251" s="57" t="s">
        <v>1459</v>
      </c>
      <c r="I251" s="60" t="s">
        <v>1469</v>
      </c>
      <c r="J251" s="60" t="s">
        <v>1935</v>
      </c>
      <c r="K251" s="60"/>
      <c r="L251" s="57">
        <v>5</v>
      </c>
      <c r="M251" s="57"/>
      <c r="N251" s="114">
        <v>3</v>
      </c>
      <c r="O251" s="42" t="s">
        <v>2072</v>
      </c>
      <c r="P251" s="9">
        <v>3</v>
      </c>
    </row>
    <row r="252" spans="1:16" s="75" customFormat="1" ht="72">
      <c r="A252" s="55">
        <v>218</v>
      </c>
      <c r="B252" s="56" t="s">
        <v>1695</v>
      </c>
      <c r="C252" s="57" t="s">
        <v>816</v>
      </c>
      <c r="D252" s="57" t="s">
        <v>22</v>
      </c>
      <c r="E252" s="57"/>
      <c r="F252" s="57" t="s">
        <v>817</v>
      </c>
      <c r="G252" s="57" t="s">
        <v>22</v>
      </c>
      <c r="H252" s="57" t="s">
        <v>1459</v>
      </c>
      <c r="I252" s="60" t="s">
        <v>1465</v>
      </c>
      <c r="J252" s="60" t="s">
        <v>1934</v>
      </c>
      <c r="K252" s="60"/>
      <c r="L252" s="57">
        <v>5</v>
      </c>
      <c r="M252" s="57"/>
      <c r="N252" s="114">
        <v>3</v>
      </c>
      <c r="O252" s="42" t="s">
        <v>2072</v>
      </c>
      <c r="P252" s="9">
        <v>3</v>
      </c>
    </row>
    <row r="253" spans="1:16" s="75" customFormat="1" ht="36">
      <c r="A253" s="55">
        <v>219</v>
      </c>
      <c r="B253" s="56" t="s">
        <v>1696</v>
      </c>
      <c r="C253" s="57" t="s">
        <v>818</v>
      </c>
      <c r="D253" s="57" t="s">
        <v>22</v>
      </c>
      <c r="E253" s="57"/>
      <c r="F253" s="57" t="s">
        <v>819</v>
      </c>
      <c r="G253" s="57" t="s">
        <v>22</v>
      </c>
      <c r="H253" s="57" t="s">
        <v>1459</v>
      </c>
      <c r="I253" s="60" t="s">
        <v>1468</v>
      </c>
      <c r="J253" s="60" t="s">
        <v>1934</v>
      </c>
      <c r="K253" s="60"/>
      <c r="L253" s="57">
        <v>5</v>
      </c>
      <c r="M253" s="57"/>
      <c r="N253" s="114">
        <v>3</v>
      </c>
      <c r="O253" s="42" t="s">
        <v>2072</v>
      </c>
      <c r="P253" s="9">
        <v>3</v>
      </c>
    </row>
    <row r="254" spans="1:16" s="75" customFormat="1" ht="36">
      <c r="A254" s="55">
        <v>220</v>
      </c>
      <c r="B254" s="56" t="s">
        <v>1697</v>
      </c>
      <c r="C254" s="57" t="s">
        <v>820</v>
      </c>
      <c r="D254" s="57" t="s">
        <v>6</v>
      </c>
      <c r="E254" s="57"/>
      <c r="F254" s="57" t="s">
        <v>821</v>
      </c>
      <c r="G254" s="57" t="s">
        <v>6</v>
      </c>
      <c r="H254" s="57" t="s">
        <v>1459</v>
      </c>
      <c r="I254" s="60" t="s">
        <v>1469</v>
      </c>
      <c r="J254" s="60" t="s">
        <v>1924</v>
      </c>
      <c r="K254" s="60"/>
      <c r="L254" s="57">
        <v>5</v>
      </c>
      <c r="M254" s="57"/>
      <c r="N254" s="114">
        <v>3</v>
      </c>
      <c r="O254" s="42" t="s">
        <v>2072</v>
      </c>
      <c r="P254" s="9">
        <v>3</v>
      </c>
    </row>
    <row r="255" spans="1:16" s="75" customFormat="1" ht="36">
      <c r="A255" s="55">
        <v>221</v>
      </c>
      <c r="B255" s="56" t="s">
        <v>1698</v>
      </c>
      <c r="C255" s="57" t="s">
        <v>822</v>
      </c>
      <c r="D255" s="57" t="s">
        <v>6</v>
      </c>
      <c r="E255" s="57"/>
      <c r="F255" s="57" t="s">
        <v>823</v>
      </c>
      <c r="G255" s="57" t="s">
        <v>6</v>
      </c>
      <c r="H255" s="57" t="s">
        <v>1459</v>
      </c>
      <c r="I255" s="60" t="s">
        <v>1469</v>
      </c>
      <c r="J255" s="60" t="s">
        <v>1927</v>
      </c>
      <c r="K255" s="60"/>
      <c r="L255" s="57">
        <v>5</v>
      </c>
      <c r="M255" s="57"/>
      <c r="N255" s="114">
        <v>3</v>
      </c>
      <c r="O255" s="42" t="s">
        <v>2072</v>
      </c>
      <c r="P255" s="9">
        <v>3</v>
      </c>
    </row>
    <row r="256" spans="1:16" s="75" customFormat="1" ht="36">
      <c r="A256" s="55">
        <v>222</v>
      </c>
      <c r="B256" s="56" t="s">
        <v>1699</v>
      </c>
      <c r="C256" s="57" t="s">
        <v>824</v>
      </c>
      <c r="D256" s="57" t="s">
        <v>5</v>
      </c>
      <c r="E256" s="57"/>
      <c r="F256" s="57" t="s">
        <v>825</v>
      </c>
      <c r="G256" s="57" t="s">
        <v>5</v>
      </c>
      <c r="H256" s="57" t="s">
        <v>1459</v>
      </c>
      <c r="I256" s="60" t="s">
        <v>1470</v>
      </c>
      <c r="J256" s="60" t="s">
        <v>1936</v>
      </c>
      <c r="K256" s="60"/>
      <c r="L256" s="57">
        <v>5</v>
      </c>
      <c r="M256" s="57"/>
      <c r="N256" s="8">
        <v>5</v>
      </c>
      <c r="O256" s="42" t="s">
        <v>2072</v>
      </c>
      <c r="P256" s="9">
        <v>3</v>
      </c>
    </row>
    <row r="257" spans="1:16" s="75" customFormat="1" ht="60">
      <c r="A257" s="55">
        <v>223</v>
      </c>
      <c r="B257" s="56" t="s">
        <v>1700</v>
      </c>
      <c r="C257" s="57" t="s">
        <v>826</v>
      </c>
      <c r="D257" s="57" t="s">
        <v>827</v>
      </c>
      <c r="E257" s="57" t="s">
        <v>828</v>
      </c>
      <c r="F257" s="57" t="s">
        <v>829</v>
      </c>
      <c r="G257" s="57" t="s">
        <v>830</v>
      </c>
      <c r="H257" s="57" t="s">
        <v>1459</v>
      </c>
      <c r="I257" s="60" t="s">
        <v>1468</v>
      </c>
      <c r="J257" s="60" t="s">
        <v>1922</v>
      </c>
      <c r="K257" s="60"/>
      <c r="L257" s="57">
        <v>5</v>
      </c>
      <c r="M257" s="57"/>
      <c r="N257" s="8">
        <v>5</v>
      </c>
      <c r="O257" s="42" t="s">
        <v>2072</v>
      </c>
      <c r="P257" s="9">
        <v>3</v>
      </c>
    </row>
    <row r="258" spans="1:16" s="75" customFormat="1" ht="36">
      <c r="A258" s="55">
        <v>224</v>
      </c>
      <c r="B258" s="56" t="s">
        <v>1701</v>
      </c>
      <c r="C258" s="57" t="s">
        <v>831</v>
      </c>
      <c r="D258" s="57" t="s">
        <v>5</v>
      </c>
      <c r="E258" s="57"/>
      <c r="F258" s="57" t="s">
        <v>832</v>
      </c>
      <c r="G258" s="57" t="s">
        <v>5</v>
      </c>
      <c r="H258" s="57" t="s">
        <v>1459</v>
      </c>
      <c r="I258" s="60" t="s">
        <v>1471</v>
      </c>
      <c r="J258" s="60" t="s">
        <v>1937</v>
      </c>
      <c r="K258" s="60"/>
      <c r="L258" s="57">
        <v>5</v>
      </c>
      <c r="M258" s="57"/>
      <c r="N258" s="8">
        <v>5</v>
      </c>
      <c r="O258" s="42" t="s">
        <v>2072</v>
      </c>
      <c r="P258" s="9">
        <v>3</v>
      </c>
    </row>
    <row r="259" spans="1:16" s="75" customFormat="1" ht="36">
      <c r="A259" s="55">
        <v>225</v>
      </c>
      <c r="B259" s="56" t="s">
        <v>1702</v>
      </c>
      <c r="C259" s="57" t="s">
        <v>833</v>
      </c>
      <c r="D259" s="57" t="s">
        <v>6</v>
      </c>
      <c r="E259" s="57"/>
      <c r="F259" s="57" t="s">
        <v>834</v>
      </c>
      <c r="G259" s="57" t="s">
        <v>6</v>
      </c>
      <c r="H259" s="57" t="s">
        <v>1459</v>
      </c>
      <c r="I259" s="60" t="s">
        <v>1471</v>
      </c>
      <c r="J259" s="60" t="s">
        <v>1937</v>
      </c>
      <c r="K259" s="60"/>
      <c r="L259" s="57">
        <v>5</v>
      </c>
      <c r="M259" s="57"/>
      <c r="N259" s="114">
        <v>3</v>
      </c>
      <c r="O259" s="42" t="s">
        <v>2072</v>
      </c>
      <c r="P259" s="9">
        <v>3</v>
      </c>
    </row>
    <row r="260" spans="1:16" s="75" customFormat="1" ht="36">
      <c r="A260" s="55">
        <v>226</v>
      </c>
      <c r="B260" s="56" t="s">
        <v>1703</v>
      </c>
      <c r="C260" s="57" t="s">
        <v>835</v>
      </c>
      <c r="D260" s="57" t="s">
        <v>5</v>
      </c>
      <c r="E260" s="57"/>
      <c r="F260" s="57" t="s">
        <v>836</v>
      </c>
      <c r="G260" s="57" t="s">
        <v>5</v>
      </c>
      <c r="H260" s="57" t="s">
        <v>1459</v>
      </c>
      <c r="I260" s="60" t="s">
        <v>1463</v>
      </c>
      <c r="J260" s="60" t="s">
        <v>1924</v>
      </c>
      <c r="K260" s="60"/>
      <c r="L260" s="57">
        <v>5</v>
      </c>
      <c r="M260" s="57"/>
      <c r="N260" s="8">
        <v>5</v>
      </c>
      <c r="O260" s="42" t="s">
        <v>2072</v>
      </c>
      <c r="P260" s="9">
        <v>3</v>
      </c>
    </row>
    <row r="261" spans="1:16" s="75" customFormat="1" ht="36">
      <c r="A261" s="55">
        <v>227</v>
      </c>
      <c r="B261" s="56" t="s">
        <v>1704</v>
      </c>
      <c r="C261" s="57" t="s">
        <v>837</v>
      </c>
      <c r="D261" s="57" t="s">
        <v>6</v>
      </c>
      <c r="E261" s="57"/>
      <c r="F261" s="57" t="s">
        <v>838</v>
      </c>
      <c r="G261" s="57" t="s">
        <v>6</v>
      </c>
      <c r="H261" s="57" t="s">
        <v>1459</v>
      </c>
      <c r="I261" s="60" t="s">
        <v>1463</v>
      </c>
      <c r="J261" s="60" t="s">
        <v>1924</v>
      </c>
      <c r="K261" s="60"/>
      <c r="L261" s="57">
        <v>5</v>
      </c>
      <c r="M261" s="57"/>
      <c r="N261" s="114">
        <v>3</v>
      </c>
      <c r="O261" s="42" t="s">
        <v>2072</v>
      </c>
      <c r="P261" s="9">
        <v>3</v>
      </c>
    </row>
    <row r="262" spans="1:16" s="75" customFormat="1" ht="36">
      <c r="A262" s="55">
        <v>228</v>
      </c>
      <c r="B262" s="56" t="s">
        <v>1705</v>
      </c>
      <c r="C262" s="57" t="s">
        <v>839</v>
      </c>
      <c r="D262" s="57" t="s">
        <v>6</v>
      </c>
      <c r="E262" s="57"/>
      <c r="F262" s="57" t="s">
        <v>840</v>
      </c>
      <c r="G262" s="57" t="s">
        <v>6</v>
      </c>
      <c r="H262" s="57" t="s">
        <v>1459</v>
      </c>
      <c r="I262" s="60" t="s">
        <v>1463</v>
      </c>
      <c r="J262" s="60" t="s">
        <v>1924</v>
      </c>
      <c r="K262" s="60"/>
      <c r="L262" s="57">
        <v>5</v>
      </c>
      <c r="M262" s="57"/>
      <c r="N262" s="114">
        <v>3</v>
      </c>
      <c r="O262" s="42" t="s">
        <v>2072</v>
      </c>
      <c r="P262" s="9">
        <v>3</v>
      </c>
    </row>
    <row r="263" spans="1:16" s="75" customFormat="1" ht="36">
      <c r="A263" s="55">
        <v>229</v>
      </c>
      <c r="B263" s="56" t="s">
        <v>1706</v>
      </c>
      <c r="C263" s="57" t="s">
        <v>841</v>
      </c>
      <c r="D263" s="57" t="s">
        <v>159</v>
      </c>
      <c r="E263" s="57"/>
      <c r="F263" s="57" t="s">
        <v>842</v>
      </c>
      <c r="G263" s="57" t="s">
        <v>159</v>
      </c>
      <c r="H263" s="57" t="s">
        <v>1459</v>
      </c>
      <c r="I263" s="60" t="s">
        <v>1468</v>
      </c>
      <c r="J263" s="60" t="s">
        <v>1922</v>
      </c>
      <c r="K263" s="60"/>
      <c r="L263" s="57">
        <v>5</v>
      </c>
      <c r="M263" s="57"/>
      <c r="N263" s="114">
        <v>3</v>
      </c>
      <c r="O263" s="42" t="s">
        <v>2072</v>
      </c>
      <c r="P263" s="9">
        <v>3</v>
      </c>
    </row>
    <row r="264" spans="1:16" s="75" customFormat="1" ht="36">
      <c r="A264" s="55">
        <v>230</v>
      </c>
      <c r="B264" s="56" t="s">
        <v>1707</v>
      </c>
      <c r="C264" s="57" t="s">
        <v>843</v>
      </c>
      <c r="D264" s="57" t="s">
        <v>6</v>
      </c>
      <c r="E264" s="57"/>
      <c r="F264" s="57" t="s">
        <v>844</v>
      </c>
      <c r="G264" s="57" t="s">
        <v>6</v>
      </c>
      <c r="H264" s="57" t="s">
        <v>1459</v>
      </c>
      <c r="I264" s="60" t="s">
        <v>1463</v>
      </c>
      <c r="J264" s="60" t="s">
        <v>1924</v>
      </c>
      <c r="K264" s="60"/>
      <c r="L264" s="57">
        <v>5</v>
      </c>
      <c r="M264" s="57"/>
      <c r="N264" s="114">
        <v>3</v>
      </c>
      <c r="O264" s="42" t="s">
        <v>2072</v>
      </c>
      <c r="P264" s="9">
        <v>3</v>
      </c>
    </row>
    <row r="265" spans="1:16" s="75" customFormat="1" ht="36">
      <c r="A265" s="55">
        <v>231</v>
      </c>
      <c r="B265" s="56" t="s">
        <v>1708</v>
      </c>
      <c r="C265" s="57" t="s">
        <v>845</v>
      </c>
      <c r="D265" s="57" t="s">
        <v>31</v>
      </c>
      <c r="E265" s="57" t="s">
        <v>778</v>
      </c>
      <c r="F265" s="57" t="s">
        <v>846</v>
      </c>
      <c r="G265" s="57" t="s">
        <v>446</v>
      </c>
      <c r="H265" s="57" t="s">
        <v>1459</v>
      </c>
      <c r="I265" s="60" t="s">
        <v>1463</v>
      </c>
      <c r="J265" s="60" t="s">
        <v>1924</v>
      </c>
      <c r="K265" s="60"/>
      <c r="L265" s="57">
        <v>5</v>
      </c>
      <c r="M265" s="57"/>
      <c r="N265" s="8">
        <v>5</v>
      </c>
      <c r="O265" s="42" t="s">
        <v>2072</v>
      </c>
      <c r="P265" s="9">
        <v>3</v>
      </c>
    </row>
    <row r="266" spans="1:16" s="75" customFormat="1" ht="36">
      <c r="A266" s="55">
        <v>232</v>
      </c>
      <c r="B266" s="56" t="s">
        <v>1709</v>
      </c>
      <c r="C266" s="57" t="s">
        <v>847</v>
      </c>
      <c r="D266" s="57" t="s">
        <v>376</v>
      </c>
      <c r="E266" s="57" t="s">
        <v>460</v>
      </c>
      <c r="F266" s="57" t="s">
        <v>848</v>
      </c>
      <c r="G266" s="57" t="s">
        <v>15</v>
      </c>
      <c r="H266" s="57" t="s">
        <v>1459</v>
      </c>
      <c r="I266" s="60" t="s">
        <v>1463</v>
      </c>
      <c r="J266" s="60" t="s">
        <v>1924</v>
      </c>
      <c r="K266" s="60"/>
      <c r="L266" s="57">
        <v>5</v>
      </c>
      <c r="M266" s="57"/>
      <c r="N266" s="8">
        <v>5</v>
      </c>
      <c r="O266" s="42" t="s">
        <v>2072</v>
      </c>
      <c r="P266" s="9">
        <v>3</v>
      </c>
    </row>
    <row r="267" spans="1:16" s="75" customFormat="1" ht="36">
      <c r="A267" s="55">
        <v>233</v>
      </c>
      <c r="B267" s="56" t="s">
        <v>1710</v>
      </c>
      <c r="C267" s="57" t="s">
        <v>849</v>
      </c>
      <c r="D267" s="57" t="s">
        <v>30</v>
      </c>
      <c r="E267" s="57"/>
      <c r="F267" s="57" t="s">
        <v>850</v>
      </c>
      <c r="G267" s="57" t="s">
        <v>446</v>
      </c>
      <c r="H267" s="57" t="s">
        <v>1459</v>
      </c>
      <c r="I267" s="60" t="s">
        <v>1463</v>
      </c>
      <c r="J267" s="60" t="s">
        <v>1924</v>
      </c>
      <c r="K267" s="60"/>
      <c r="L267" s="57">
        <v>5</v>
      </c>
      <c r="M267" s="57"/>
      <c r="N267" s="8">
        <v>5</v>
      </c>
      <c r="O267" s="42" t="s">
        <v>2072</v>
      </c>
      <c r="P267" s="9">
        <v>3</v>
      </c>
    </row>
    <row r="268" spans="1:16" s="75" customFormat="1" ht="48">
      <c r="A268" s="55">
        <v>234</v>
      </c>
      <c r="B268" s="56" t="s">
        <v>1711</v>
      </c>
      <c r="C268" s="57" t="s">
        <v>851</v>
      </c>
      <c r="D268" s="57" t="s">
        <v>31</v>
      </c>
      <c r="E268" s="57" t="s">
        <v>852</v>
      </c>
      <c r="F268" s="57" t="s">
        <v>853</v>
      </c>
      <c r="G268" s="57" t="s">
        <v>446</v>
      </c>
      <c r="H268" s="57" t="s">
        <v>1459</v>
      </c>
      <c r="I268" s="60" t="s">
        <v>1463</v>
      </c>
      <c r="J268" s="60" t="s">
        <v>1924</v>
      </c>
      <c r="K268" s="60"/>
      <c r="L268" s="57">
        <v>5</v>
      </c>
      <c r="M268" s="57"/>
      <c r="N268" s="8">
        <v>5</v>
      </c>
      <c r="O268" s="42" t="s">
        <v>2072</v>
      </c>
      <c r="P268" s="9">
        <v>3</v>
      </c>
    </row>
    <row r="269" spans="1:16" s="75" customFormat="1" ht="36">
      <c r="A269" s="55">
        <v>235</v>
      </c>
      <c r="B269" s="56" t="s">
        <v>1712</v>
      </c>
      <c r="C269" s="57" t="s">
        <v>855</v>
      </c>
      <c r="D269" s="57" t="s">
        <v>33</v>
      </c>
      <c r="E269" s="57"/>
      <c r="F269" s="57" t="s">
        <v>856</v>
      </c>
      <c r="G269" s="57" t="s">
        <v>33</v>
      </c>
      <c r="H269" s="57" t="s">
        <v>1459</v>
      </c>
      <c r="I269" s="60" t="s">
        <v>1465</v>
      </c>
      <c r="J269" s="60" t="s">
        <v>1922</v>
      </c>
      <c r="K269" s="60"/>
      <c r="L269" s="57">
        <v>5</v>
      </c>
      <c r="M269" s="57"/>
      <c r="N269" s="8">
        <v>5</v>
      </c>
      <c r="O269" s="42" t="s">
        <v>2072</v>
      </c>
      <c r="P269" s="9">
        <v>3</v>
      </c>
    </row>
    <row r="270" spans="1:16" s="75" customFormat="1" ht="36">
      <c r="A270" s="55">
        <v>236</v>
      </c>
      <c r="B270" s="56" t="s">
        <v>1713</v>
      </c>
      <c r="C270" s="57" t="s">
        <v>857</v>
      </c>
      <c r="D270" s="57" t="s">
        <v>858</v>
      </c>
      <c r="E270" s="57"/>
      <c r="F270" s="57" t="s">
        <v>859</v>
      </c>
      <c r="G270" s="57" t="s">
        <v>14</v>
      </c>
      <c r="H270" s="57" t="s">
        <v>1459</v>
      </c>
      <c r="I270" s="60" t="s">
        <v>1469</v>
      </c>
      <c r="J270" s="60" t="s">
        <v>1924</v>
      </c>
      <c r="K270" s="60"/>
      <c r="L270" s="57">
        <v>5</v>
      </c>
      <c r="M270" s="57"/>
      <c r="N270" s="8">
        <v>5</v>
      </c>
      <c r="O270" s="42" t="s">
        <v>2072</v>
      </c>
      <c r="P270" s="9">
        <v>3</v>
      </c>
    </row>
    <row r="271" spans="1:16" s="75" customFormat="1" ht="36">
      <c r="A271" s="55">
        <v>237</v>
      </c>
      <c r="B271" s="56" t="s">
        <v>1714</v>
      </c>
      <c r="C271" s="57" t="s">
        <v>861</v>
      </c>
      <c r="D271" s="57" t="s">
        <v>6</v>
      </c>
      <c r="E271" s="57" t="s">
        <v>791</v>
      </c>
      <c r="F271" s="57" t="s">
        <v>862</v>
      </c>
      <c r="G271" s="57" t="s">
        <v>6</v>
      </c>
      <c r="H271" s="57" t="s">
        <v>1459</v>
      </c>
      <c r="I271" s="60" t="s">
        <v>1463</v>
      </c>
      <c r="J271" s="60" t="s">
        <v>1924</v>
      </c>
      <c r="K271" s="60"/>
      <c r="L271" s="57">
        <v>5</v>
      </c>
      <c r="M271" s="57"/>
      <c r="N271" s="114">
        <v>3</v>
      </c>
      <c r="O271" s="42" t="s">
        <v>2072</v>
      </c>
      <c r="P271" s="9">
        <v>3</v>
      </c>
    </row>
    <row r="272" spans="1:16" s="75" customFormat="1" ht="36">
      <c r="A272" s="55">
        <v>238</v>
      </c>
      <c r="B272" s="56" t="s">
        <v>1715</v>
      </c>
      <c r="C272" s="57" t="s">
        <v>863</v>
      </c>
      <c r="D272" s="57" t="s">
        <v>864</v>
      </c>
      <c r="E272" s="57"/>
      <c r="F272" s="57" t="s">
        <v>865</v>
      </c>
      <c r="G272" s="57" t="s">
        <v>26</v>
      </c>
      <c r="H272" s="57" t="s">
        <v>1459</v>
      </c>
      <c r="I272" s="60" t="s">
        <v>1469</v>
      </c>
      <c r="J272" s="60" t="s">
        <v>1924</v>
      </c>
      <c r="K272" s="60"/>
      <c r="L272" s="57">
        <v>5</v>
      </c>
      <c r="M272" s="57"/>
      <c r="N272" s="8">
        <v>5</v>
      </c>
      <c r="O272" s="42" t="s">
        <v>2072</v>
      </c>
      <c r="P272" s="9">
        <v>3</v>
      </c>
    </row>
    <row r="273" spans="1:16" s="75" customFormat="1" ht="36">
      <c r="A273" s="55">
        <v>239</v>
      </c>
      <c r="B273" s="56" t="s">
        <v>1716</v>
      </c>
      <c r="C273" s="57" t="s">
        <v>866</v>
      </c>
      <c r="D273" s="57" t="s">
        <v>23</v>
      </c>
      <c r="E273" s="57"/>
      <c r="F273" s="57" t="s">
        <v>867</v>
      </c>
      <c r="G273" s="57" t="s">
        <v>446</v>
      </c>
      <c r="H273" s="57" t="s">
        <v>1459</v>
      </c>
      <c r="I273" s="60" t="s">
        <v>1463</v>
      </c>
      <c r="J273" s="60" t="s">
        <v>1924</v>
      </c>
      <c r="K273" s="60"/>
      <c r="L273" s="57">
        <v>5</v>
      </c>
      <c r="M273" s="57"/>
      <c r="N273" s="8">
        <v>5</v>
      </c>
      <c r="O273" s="42" t="s">
        <v>2072</v>
      </c>
      <c r="P273" s="9">
        <v>3</v>
      </c>
    </row>
    <row r="274" spans="1:16" s="75" customFormat="1" ht="36">
      <c r="A274" s="55">
        <v>240</v>
      </c>
      <c r="B274" s="56" t="s">
        <v>1717</v>
      </c>
      <c r="C274" s="57" t="s">
        <v>868</v>
      </c>
      <c r="D274" s="57" t="s">
        <v>6</v>
      </c>
      <c r="E274" s="57" t="s">
        <v>869</v>
      </c>
      <c r="F274" s="57" t="s">
        <v>870</v>
      </c>
      <c r="G274" s="57" t="s">
        <v>6</v>
      </c>
      <c r="H274" s="57" t="s">
        <v>1459</v>
      </c>
      <c r="I274" s="60" t="s">
        <v>1463</v>
      </c>
      <c r="J274" s="60" t="s">
        <v>1924</v>
      </c>
      <c r="K274" s="60"/>
      <c r="L274" s="57">
        <v>5</v>
      </c>
      <c r="M274" s="57"/>
      <c r="N274" s="114">
        <v>3</v>
      </c>
      <c r="O274" s="42" t="s">
        <v>2072</v>
      </c>
      <c r="P274" s="9">
        <v>3</v>
      </c>
    </row>
    <row r="275" spans="1:16" s="75" customFormat="1" ht="36">
      <c r="A275" s="55">
        <v>241</v>
      </c>
      <c r="B275" s="56" t="s">
        <v>1718</v>
      </c>
      <c r="C275" s="57" t="s">
        <v>872</v>
      </c>
      <c r="D275" s="57" t="s">
        <v>6</v>
      </c>
      <c r="E275" s="57"/>
      <c r="F275" s="57" t="s">
        <v>873</v>
      </c>
      <c r="G275" s="57" t="s">
        <v>6</v>
      </c>
      <c r="H275" s="57" t="s">
        <v>1459</v>
      </c>
      <c r="I275" s="60" t="s">
        <v>1463</v>
      </c>
      <c r="J275" s="60" t="s">
        <v>1935</v>
      </c>
      <c r="K275" s="60"/>
      <c r="L275" s="57">
        <v>5</v>
      </c>
      <c r="M275" s="57"/>
      <c r="N275" s="114">
        <v>3</v>
      </c>
      <c r="O275" s="42" t="s">
        <v>2072</v>
      </c>
      <c r="P275" s="9">
        <v>3</v>
      </c>
    </row>
    <row r="276" spans="1:16" s="75" customFormat="1" ht="36">
      <c r="A276" s="55">
        <v>242</v>
      </c>
      <c r="B276" s="56" t="s">
        <v>1719</v>
      </c>
      <c r="C276" s="57" t="s">
        <v>874</v>
      </c>
      <c r="D276" s="57" t="s">
        <v>6</v>
      </c>
      <c r="E276" s="57"/>
      <c r="F276" s="57" t="s">
        <v>875</v>
      </c>
      <c r="G276" s="57" t="s">
        <v>6</v>
      </c>
      <c r="H276" s="57" t="s">
        <v>1459</v>
      </c>
      <c r="I276" s="60" t="s">
        <v>1463</v>
      </c>
      <c r="J276" s="60" t="s">
        <v>1935</v>
      </c>
      <c r="K276" s="60"/>
      <c r="L276" s="57">
        <v>5</v>
      </c>
      <c r="M276" s="57"/>
      <c r="N276" s="114">
        <v>3</v>
      </c>
      <c r="O276" s="42" t="s">
        <v>2072</v>
      </c>
      <c r="P276" s="9">
        <v>3</v>
      </c>
    </row>
    <row r="277" spans="1:16" s="75" customFormat="1" ht="36">
      <c r="A277" s="55">
        <v>243</v>
      </c>
      <c r="B277" s="56" t="s">
        <v>1720</v>
      </c>
      <c r="C277" s="57" t="s">
        <v>876</v>
      </c>
      <c r="D277" s="57" t="s">
        <v>6</v>
      </c>
      <c r="E277" s="57"/>
      <c r="F277" s="57" t="s">
        <v>877</v>
      </c>
      <c r="G277" s="57" t="s">
        <v>6</v>
      </c>
      <c r="H277" s="57" t="s">
        <v>1459</v>
      </c>
      <c r="I277" s="60" t="s">
        <v>1469</v>
      </c>
      <c r="J277" s="60" t="s">
        <v>1935</v>
      </c>
      <c r="K277" s="60"/>
      <c r="L277" s="57">
        <v>5</v>
      </c>
      <c r="M277" s="57"/>
      <c r="N277" s="114">
        <v>3</v>
      </c>
      <c r="O277" s="42" t="s">
        <v>2072</v>
      </c>
      <c r="P277" s="9">
        <v>3</v>
      </c>
    </row>
    <row r="278" spans="1:16" s="75" customFormat="1" ht="36">
      <c r="A278" s="55">
        <v>244</v>
      </c>
      <c r="B278" s="56" t="s">
        <v>1721</v>
      </c>
      <c r="C278" s="57" t="s">
        <v>878</v>
      </c>
      <c r="D278" s="57" t="s">
        <v>33</v>
      </c>
      <c r="E278" s="57"/>
      <c r="F278" s="57" t="s">
        <v>879</v>
      </c>
      <c r="G278" s="57" t="s">
        <v>33</v>
      </c>
      <c r="H278" s="57" t="s">
        <v>1459</v>
      </c>
      <c r="I278" s="60" t="s">
        <v>1468</v>
      </c>
      <c r="J278" s="60" t="s">
        <v>1922</v>
      </c>
      <c r="K278" s="60"/>
      <c r="L278" s="57">
        <v>5</v>
      </c>
      <c r="M278" s="57"/>
      <c r="N278" s="57">
        <v>5</v>
      </c>
      <c r="O278" s="42" t="s">
        <v>2072</v>
      </c>
      <c r="P278" s="9">
        <v>3</v>
      </c>
    </row>
    <row r="279" spans="1:16" s="75" customFormat="1" ht="36">
      <c r="A279" s="55">
        <v>245</v>
      </c>
      <c r="B279" s="56" t="s">
        <v>1722</v>
      </c>
      <c r="C279" s="57" t="s">
        <v>880</v>
      </c>
      <c r="D279" s="57" t="s">
        <v>41</v>
      </c>
      <c r="E279" s="57"/>
      <c r="F279" s="57" t="s">
        <v>881</v>
      </c>
      <c r="G279" s="57" t="s">
        <v>446</v>
      </c>
      <c r="H279" s="57" t="s">
        <v>1459</v>
      </c>
      <c r="I279" s="60" t="s">
        <v>1468</v>
      </c>
      <c r="J279" s="60" t="s">
        <v>1921</v>
      </c>
      <c r="K279" s="60"/>
      <c r="L279" s="57">
        <v>3</v>
      </c>
      <c r="M279" s="57"/>
      <c r="N279" s="57">
        <v>3</v>
      </c>
      <c r="O279" s="42" t="s">
        <v>2072</v>
      </c>
      <c r="P279" s="9">
        <v>3</v>
      </c>
    </row>
    <row r="280" spans="1:16" s="75" customFormat="1" ht="36">
      <c r="A280" s="55">
        <v>246</v>
      </c>
      <c r="B280" s="56" t="s">
        <v>1723</v>
      </c>
      <c r="C280" s="57" t="s">
        <v>882</v>
      </c>
      <c r="D280" s="57" t="s">
        <v>883</v>
      </c>
      <c r="E280" s="57"/>
      <c r="F280" s="57" t="s">
        <v>884</v>
      </c>
      <c r="G280" s="57" t="s">
        <v>9</v>
      </c>
      <c r="H280" s="57" t="s">
        <v>1459</v>
      </c>
      <c r="I280" s="60" t="s">
        <v>1472</v>
      </c>
      <c r="J280" s="60" t="s">
        <v>1928</v>
      </c>
      <c r="K280" s="60"/>
      <c r="L280" s="57">
        <v>3</v>
      </c>
      <c r="M280" s="57"/>
      <c r="N280" s="57">
        <v>3</v>
      </c>
      <c r="O280" s="42" t="s">
        <v>2072</v>
      </c>
      <c r="P280" s="9">
        <v>3</v>
      </c>
    </row>
    <row r="281" spans="1:16" s="75" customFormat="1" ht="60">
      <c r="A281" s="55">
        <v>247</v>
      </c>
      <c r="B281" s="56" t="s">
        <v>1724</v>
      </c>
      <c r="C281" s="57" t="s">
        <v>885</v>
      </c>
      <c r="D281" s="57" t="s">
        <v>30</v>
      </c>
      <c r="E281" s="57" t="s">
        <v>886</v>
      </c>
      <c r="F281" s="57" t="s">
        <v>887</v>
      </c>
      <c r="G281" s="57" t="s">
        <v>446</v>
      </c>
      <c r="H281" s="57" t="s">
        <v>1459</v>
      </c>
      <c r="I281" s="60" t="s">
        <v>1469</v>
      </c>
      <c r="J281" s="60" t="s">
        <v>1924</v>
      </c>
      <c r="K281" s="60"/>
      <c r="L281" s="57">
        <v>3</v>
      </c>
      <c r="M281" s="57"/>
      <c r="N281" s="57">
        <v>3</v>
      </c>
      <c r="O281" s="42" t="s">
        <v>2072</v>
      </c>
      <c r="P281" s="9">
        <v>3</v>
      </c>
    </row>
    <row r="282" spans="1:16" s="75" customFormat="1" ht="36">
      <c r="A282" s="55">
        <v>248</v>
      </c>
      <c r="B282" s="56" t="s">
        <v>1725</v>
      </c>
      <c r="C282" s="57" t="s">
        <v>888</v>
      </c>
      <c r="D282" s="57" t="s">
        <v>31</v>
      </c>
      <c r="E282" s="57" t="s">
        <v>889</v>
      </c>
      <c r="F282" s="57" t="s">
        <v>890</v>
      </c>
      <c r="G282" s="57" t="s">
        <v>446</v>
      </c>
      <c r="H282" s="57" t="s">
        <v>1459</v>
      </c>
      <c r="I282" s="60" t="s">
        <v>1463</v>
      </c>
      <c r="J282" s="60" t="s">
        <v>1924</v>
      </c>
      <c r="K282" s="60"/>
      <c r="L282" s="57">
        <v>3</v>
      </c>
      <c r="M282" s="57"/>
      <c r="N282" s="57">
        <v>3</v>
      </c>
      <c r="O282" s="42" t="s">
        <v>2072</v>
      </c>
      <c r="P282" s="9">
        <v>3</v>
      </c>
    </row>
    <row r="283" spans="1:16" s="75" customFormat="1" ht="36">
      <c r="A283" s="55">
        <v>249</v>
      </c>
      <c r="B283" s="56" t="s">
        <v>1726</v>
      </c>
      <c r="C283" s="57" t="s">
        <v>891</v>
      </c>
      <c r="D283" s="57" t="s">
        <v>24</v>
      </c>
      <c r="E283" s="57"/>
      <c r="F283" s="57" t="s">
        <v>892</v>
      </c>
      <c r="G283" s="57" t="s">
        <v>446</v>
      </c>
      <c r="H283" s="57" t="s">
        <v>1459</v>
      </c>
      <c r="I283" s="60" t="s">
        <v>1471</v>
      </c>
      <c r="J283" s="60" t="s">
        <v>1937</v>
      </c>
      <c r="K283" s="60"/>
      <c r="L283" s="57">
        <v>3</v>
      </c>
      <c r="M283" s="57"/>
      <c r="N283" s="57">
        <v>3</v>
      </c>
      <c r="O283" s="42" t="s">
        <v>2072</v>
      </c>
      <c r="P283" s="9">
        <v>3</v>
      </c>
    </row>
    <row r="284" spans="1:16" s="75" customFormat="1" ht="36">
      <c r="A284" s="55">
        <v>250</v>
      </c>
      <c r="B284" s="56" t="s">
        <v>1727</v>
      </c>
      <c r="C284" s="57" t="s">
        <v>893</v>
      </c>
      <c r="D284" s="57" t="s">
        <v>25</v>
      </c>
      <c r="E284" s="57"/>
      <c r="F284" s="57" t="s">
        <v>894</v>
      </c>
      <c r="G284" s="57" t="s">
        <v>446</v>
      </c>
      <c r="H284" s="57" t="s">
        <v>1459</v>
      </c>
      <c r="I284" s="60" t="s">
        <v>1463</v>
      </c>
      <c r="J284" s="60" t="s">
        <v>1924</v>
      </c>
      <c r="K284" s="60"/>
      <c r="L284" s="57">
        <v>3</v>
      </c>
      <c r="M284" s="57"/>
      <c r="N284" s="57">
        <v>3</v>
      </c>
      <c r="O284" s="42" t="s">
        <v>2072</v>
      </c>
      <c r="P284" s="9">
        <v>3</v>
      </c>
    </row>
    <row r="285" spans="1:16" s="75" customFormat="1" ht="36">
      <c r="A285" s="55">
        <v>251</v>
      </c>
      <c r="B285" s="56" t="s">
        <v>1728</v>
      </c>
      <c r="C285" s="57" t="s">
        <v>895</v>
      </c>
      <c r="D285" s="57" t="s">
        <v>41</v>
      </c>
      <c r="E285" s="57"/>
      <c r="F285" s="57" t="s">
        <v>896</v>
      </c>
      <c r="G285" s="57" t="s">
        <v>446</v>
      </c>
      <c r="H285" s="57" t="s">
        <v>1459</v>
      </c>
      <c r="I285" s="60" t="s">
        <v>1465</v>
      </c>
      <c r="J285" s="60" t="s">
        <v>1921</v>
      </c>
      <c r="K285" s="60"/>
      <c r="L285" s="57">
        <v>3</v>
      </c>
      <c r="M285" s="57"/>
      <c r="N285" s="57">
        <v>3</v>
      </c>
      <c r="O285" s="42" t="s">
        <v>2072</v>
      </c>
      <c r="P285" s="9">
        <v>3</v>
      </c>
    </row>
    <row r="286" spans="1:16" s="75" customFormat="1" ht="36">
      <c r="A286" s="55">
        <v>252</v>
      </c>
      <c r="B286" s="56" t="s">
        <v>1729</v>
      </c>
      <c r="C286" s="57" t="s">
        <v>897</v>
      </c>
      <c r="D286" s="57" t="s">
        <v>41</v>
      </c>
      <c r="E286" s="57"/>
      <c r="F286" s="57" t="s">
        <v>898</v>
      </c>
      <c r="G286" s="57" t="s">
        <v>446</v>
      </c>
      <c r="H286" s="57" t="s">
        <v>1459</v>
      </c>
      <c r="I286" s="60" t="s">
        <v>1465</v>
      </c>
      <c r="J286" s="60" t="s">
        <v>1921</v>
      </c>
      <c r="K286" s="60"/>
      <c r="L286" s="57">
        <v>3</v>
      </c>
      <c r="M286" s="57"/>
      <c r="N286" s="57">
        <v>3</v>
      </c>
      <c r="O286" s="42" t="s">
        <v>2072</v>
      </c>
      <c r="P286" s="9">
        <v>3</v>
      </c>
    </row>
    <row r="287" spans="1:16" s="75" customFormat="1" ht="36">
      <c r="A287" s="55">
        <v>253</v>
      </c>
      <c r="B287" s="56" t="s">
        <v>1730</v>
      </c>
      <c r="C287" s="57" t="s">
        <v>899</v>
      </c>
      <c r="D287" s="57" t="s">
        <v>6</v>
      </c>
      <c r="E287" s="57"/>
      <c r="F287" s="57" t="s">
        <v>900</v>
      </c>
      <c r="G287" s="57" t="s">
        <v>6</v>
      </c>
      <c r="H287" s="57" t="s">
        <v>1459</v>
      </c>
      <c r="I287" s="60" t="s">
        <v>1469</v>
      </c>
      <c r="J287" s="60" t="s">
        <v>1924</v>
      </c>
      <c r="K287" s="60"/>
      <c r="L287" s="57">
        <v>3</v>
      </c>
      <c r="M287" s="57"/>
      <c r="N287" s="57">
        <v>3</v>
      </c>
      <c r="O287" s="42" t="s">
        <v>2072</v>
      </c>
      <c r="P287" s="9">
        <v>3</v>
      </c>
    </row>
    <row r="288" spans="1:16" s="75" customFormat="1" ht="36">
      <c r="A288" s="55">
        <v>254</v>
      </c>
      <c r="B288" s="56" t="s">
        <v>1731</v>
      </c>
      <c r="C288" s="58" t="s">
        <v>901</v>
      </c>
      <c r="D288" s="58" t="s">
        <v>24</v>
      </c>
      <c r="E288" s="57"/>
      <c r="F288" s="57" t="s">
        <v>902</v>
      </c>
      <c r="G288" s="58" t="s">
        <v>446</v>
      </c>
      <c r="H288" s="57" t="s">
        <v>1459</v>
      </c>
      <c r="I288" s="60" t="s">
        <v>1473</v>
      </c>
      <c r="J288" s="60" t="s">
        <v>1931</v>
      </c>
      <c r="K288" s="60"/>
      <c r="L288" s="57">
        <v>3</v>
      </c>
      <c r="M288" s="57"/>
      <c r="N288" s="57">
        <v>3</v>
      </c>
      <c r="O288" s="42" t="s">
        <v>2072</v>
      </c>
      <c r="P288" s="9">
        <v>3</v>
      </c>
    </row>
    <row r="289" spans="1:16" s="75" customFormat="1" ht="36">
      <c r="A289" s="55">
        <v>255</v>
      </c>
      <c r="B289" s="56" t="s">
        <v>1732</v>
      </c>
      <c r="C289" s="57" t="s">
        <v>903</v>
      </c>
      <c r="D289" s="57" t="s">
        <v>854</v>
      </c>
      <c r="E289" s="57"/>
      <c r="F289" s="57" t="s">
        <v>904</v>
      </c>
      <c r="G289" s="57" t="s">
        <v>854</v>
      </c>
      <c r="H289" s="57" t="s">
        <v>1459</v>
      </c>
      <c r="I289" s="60" t="s">
        <v>1463</v>
      </c>
      <c r="J289" s="60" t="s">
        <v>1924</v>
      </c>
      <c r="K289" s="60"/>
      <c r="L289" s="57">
        <v>3</v>
      </c>
      <c r="M289" s="57"/>
      <c r="N289" s="57">
        <v>3</v>
      </c>
      <c r="O289" s="42" t="s">
        <v>2072</v>
      </c>
      <c r="P289" s="9">
        <v>3</v>
      </c>
    </row>
    <row r="290" spans="1:16" s="75" customFormat="1" ht="72">
      <c r="A290" s="55">
        <v>256</v>
      </c>
      <c r="B290" s="56" t="s">
        <v>1733</v>
      </c>
      <c r="C290" s="57" t="s">
        <v>906</v>
      </c>
      <c r="D290" s="57" t="s">
        <v>31</v>
      </c>
      <c r="E290" s="57" t="s">
        <v>907</v>
      </c>
      <c r="F290" s="57" t="s">
        <v>908</v>
      </c>
      <c r="G290" s="57" t="s">
        <v>446</v>
      </c>
      <c r="H290" s="57" t="s">
        <v>1459</v>
      </c>
      <c r="I290" s="60" t="s">
        <v>1462</v>
      </c>
      <c r="J290" s="60" t="s">
        <v>1924</v>
      </c>
      <c r="K290" s="60"/>
      <c r="L290" s="57">
        <v>3</v>
      </c>
      <c r="M290" s="57"/>
      <c r="N290" s="57">
        <v>3</v>
      </c>
      <c r="O290" s="42" t="s">
        <v>2072</v>
      </c>
      <c r="P290" s="9">
        <v>3</v>
      </c>
    </row>
    <row r="291" spans="1:16" s="75" customFormat="1" ht="48">
      <c r="A291" s="55">
        <v>257</v>
      </c>
      <c r="B291" s="56" t="s">
        <v>1734</v>
      </c>
      <c r="C291" s="57" t="s">
        <v>909</v>
      </c>
      <c r="D291" s="57" t="s">
        <v>854</v>
      </c>
      <c r="E291" s="57"/>
      <c r="F291" s="57" t="s">
        <v>910</v>
      </c>
      <c r="G291" s="57" t="s">
        <v>854</v>
      </c>
      <c r="H291" s="57" t="s">
        <v>1459</v>
      </c>
      <c r="I291" s="60" t="s">
        <v>1469</v>
      </c>
      <c r="J291" s="60" t="s">
        <v>1938</v>
      </c>
      <c r="K291" s="60"/>
      <c r="L291" s="57">
        <v>3</v>
      </c>
      <c r="M291" s="57"/>
      <c r="N291" s="57">
        <v>3</v>
      </c>
      <c r="O291" s="42" t="s">
        <v>2072</v>
      </c>
      <c r="P291" s="9">
        <v>3</v>
      </c>
    </row>
    <row r="292" spans="1:16" s="75" customFormat="1" ht="36">
      <c r="A292" s="55">
        <v>258</v>
      </c>
      <c r="B292" s="56" t="s">
        <v>1735</v>
      </c>
      <c r="C292" s="57" t="s">
        <v>911</v>
      </c>
      <c r="D292" s="57" t="s">
        <v>858</v>
      </c>
      <c r="E292" s="57"/>
      <c r="F292" s="57" t="s">
        <v>912</v>
      </c>
      <c r="G292" s="57" t="s">
        <v>14</v>
      </c>
      <c r="H292" s="57" t="s">
        <v>1459</v>
      </c>
      <c r="I292" s="60" t="s">
        <v>1463</v>
      </c>
      <c r="J292" s="60" t="s">
        <v>1924</v>
      </c>
      <c r="K292" s="60"/>
      <c r="L292" s="57">
        <v>3</v>
      </c>
      <c r="M292" s="57"/>
      <c r="N292" s="57">
        <v>3</v>
      </c>
      <c r="O292" s="42" t="s">
        <v>2072</v>
      </c>
      <c r="P292" s="9">
        <v>3</v>
      </c>
    </row>
    <row r="293" spans="1:16" s="75" customFormat="1" ht="36">
      <c r="A293" s="55">
        <v>259</v>
      </c>
      <c r="B293" s="56" t="s">
        <v>1736</v>
      </c>
      <c r="C293" s="57" t="s">
        <v>913</v>
      </c>
      <c r="D293" s="57" t="s">
        <v>858</v>
      </c>
      <c r="E293" s="57" t="s">
        <v>914</v>
      </c>
      <c r="F293" s="57" t="s">
        <v>915</v>
      </c>
      <c r="G293" s="57" t="s">
        <v>14</v>
      </c>
      <c r="H293" s="57" t="s">
        <v>1459</v>
      </c>
      <c r="I293" s="60" t="s">
        <v>1465</v>
      </c>
      <c r="J293" s="60" t="s">
        <v>1921</v>
      </c>
      <c r="K293" s="60"/>
      <c r="L293" s="57">
        <v>3</v>
      </c>
      <c r="M293" s="57"/>
      <c r="N293" s="57">
        <v>3</v>
      </c>
      <c r="O293" s="42" t="s">
        <v>2072</v>
      </c>
      <c r="P293" s="9">
        <v>3</v>
      </c>
    </row>
    <row r="294" spans="1:16" s="75" customFormat="1" ht="36">
      <c r="A294" s="55">
        <v>260</v>
      </c>
      <c r="B294" s="56" t="s">
        <v>1737</v>
      </c>
      <c r="C294" s="57" t="s">
        <v>916</v>
      </c>
      <c r="D294" s="57" t="s">
        <v>24</v>
      </c>
      <c r="E294" s="57"/>
      <c r="F294" s="57" t="s">
        <v>917</v>
      </c>
      <c r="G294" s="57" t="s">
        <v>446</v>
      </c>
      <c r="H294" s="57" t="s">
        <v>1459</v>
      </c>
      <c r="I294" s="60" t="s">
        <v>1469</v>
      </c>
      <c r="J294" s="60" t="s">
        <v>1924</v>
      </c>
      <c r="K294" s="60"/>
      <c r="L294" s="57">
        <v>3</v>
      </c>
      <c r="M294" s="57"/>
      <c r="N294" s="57">
        <v>3</v>
      </c>
      <c r="O294" s="42" t="s">
        <v>2072</v>
      </c>
      <c r="P294" s="9">
        <v>3</v>
      </c>
    </row>
    <row r="295" spans="1:16" s="75" customFormat="1" ht="36">
      <c r="A295" s="55">
        <v>261</v>
      </c>
      <c r="B295" s="56" t="s">
        <v>1738</v>
      </c>
      <c r="C295" s="57" t="s">
        <v>918</v>
      </c>
      <c r="D295" s="57" t="s">
        <v>858</v>
      </c>
      <c r="E295" s="57"/>
      <c r="F295" s="57" t="s">
        <v>919</v>
      </c>
      <c r="G295" s="57" t="s">
        <v>14</v>
      </c>
      <c r="H295" s="57" t="s">
        <v>1459</v>
      </c>
      <c r="I295" s="60" t="s">
        <v>1469</v>
      </c>
      <c r="J295" s="60" t="s">
        <v>1924</v>
      </c>
      <c r="K295" s="60"/>
      <c r="L295" s="57">
        <v>3</v>
      </c>
      <c r="M295" s="57"/>
      <c r="N295" s="57">
        <v>3</v>
      </c>
      <c r="O295" s="42" t="s">
        <v>2072</v>
      </c>
      <c r="P295" s="9">
        <v>3</v>
      </c>
    </row>
    <row r="296" spans="1:16" s="75" customFormat="1" ht="36">
      <c r="A296" s="55">
        <v>262</v>
      </c>
      <c r="B296" s="56" t="s">
        <v>1739</v>
      </c>
      <c r="C296" s="57" t="s">
        <v>920</v>
      </c>
      <c r="D296" s="57" t="s">
        <v>858</v>
      </c>
      <c r="E296" s="57" t="s">
        <v>905</v>
      </c>
      <c r="F296" s="57" t="s">
        <v>921</v>
      </c>
      <c r="G296" s="57" t="s">
        <v>14</v>
      </c>
      <c r="H296" s="57" t="s">
        <v>1459</v>
      </c>
      <c r="I296" s="60" t="s">
        <v>1463</v>
      </c>
      <c r="J296" s="60" t="s">
        <v>1924</v>
      </c>
      <c r="K296" s="60"/>
      <c r="L296" s="57">
        <v>3</v>
      </c>
      <c r="M296" s="57"/>
      <c r="N296" s="57">
        <v>3</v>
      </c>
      <c r="O296" s="42" t="s">
        <v>2072</v>
      </c>
      <c r="P296" s="9">
        <v>3</v>
      </c>
    </row>
    <row r="297" spans="1:16" s="75" customFormat="1" ht="36">
      <c r="A297" s="55">
        <v>263</v>
      </c>
      <c r="B297" s="56" t="s">
        <v>1740</v>
      </c>
      <c r="C297" s="57" t="s">
        <v>922</v>
      </c>
      <c r="D297" s="57" t="s">
        <v>33</v>
      </c>
      <c r="E297" s="57" t="s">
        <v>778</v>
      </c>
      <c r="F297" s="57" t="s">
        <v>923</v>
      </c>
      <c r="G297" s="57" t="s">
        <v>33</v>
      </c>
      <c r="H297" s="57" t="s">
        <v>1459</v>
      </c>
      <c r="I297" s="60" t="s">
        <v>1468</v>
      </c>
      <c r="J297" s="60" t="s">
        <v>1922</v>
      </c>
      <c r="K297" s="60"/>
      <c r="L297" s="57">
        <v>3</v>
      </c>
      <c r="M297" s="57"/>
      <c r="N297" s="57">
        <v>3</v>
      </c>
      <c r="O297" s="42" t="s">
        <v>2072</v>
      </c>
      <c r="P297" s="9">
        <v>3</v>
      </c>
    </row>
    <row r="298" spans="1:16" s="75" customFormat="1" ht="36">
      <c r="A298" s="55">
        <v>264</v>
      </c>
      <c r="B298" s="56" t="s">
        <v>1741</v>
      </c>
      <c r="C298" s="57" t="s">
        <v>924</v>
      </c>
      <c r="D298" s="57" t="s">
        <v>925</v>
      </c>
      <c r="E298" s="57" t="s">
        <v>869</v>
      </c>
      <c r="F298" s="57" t="s">
        <v>926</v>
      </c>
      <c r="G298" s="57" t="s">
        <v>12</v>
      </c>
      <c r="H298" s="57" t="s">
        <v>1459</v>
      </c>
      <c r="I298" s="60" t="s">
        <v>1463</v>
      </c>
      <c r="J298" s="60" t="s">
        <v>1924</v>
      </c>
      <c r="K298" s="60"/>
      <c r="L298" s="57">
        <v>3</v>
      </c>
      <c r="M298" s="57"/>
      <c r="N298" s="57">
        <v>3</v>
      </c>
      <c r="O298" s="42" t="s">
        <v>2072</v>
      </c>
      <c r="P298" s="9">
        <v>3</v>
      </c>
    </row>
    <row r="299" spans="1:16" s="75" customFormat="1" ht="36">
      <c r="A299" s="55">
        <v>265</v>
      </c>
      <c r="B299" s="56" t="s">
        <v>1742</v>
      </c>
      <c r="C299" s="57" t="s">
        <v>927</v>
      </c>
      <c r="D299" s="57" t="s">
        <v>30</v>
      </c>
      <c r="E299" s="57"/>
      <c r="F299" s="57" t="s">
        <v>928</v>
      </c>
      <c r="G299" s="57" t="s">
        <v>446</v>
      </c>
      <c r="H299" s="57" t="s">
        <v>1459</v>
      </c>
      <c r="I299" s="60" t="s">
        <v>1469</v>
      </c>
      <c r="J299" s="60" t="s">
        <v>1924</v>
      </c>
      <c r="K299" s="60"/>
      <c r="L299" s="57">
        <v>3</v>
      </c>
      <c r="M299" s="57"/>
      <c r="N299" s="57">
        <v>3</v>
      </c>
      <c r="O299" s="42" t="s">
        <v>2072</v>
      </c>
      <c r="P299" s="9">
        <v>3</v>
      </c>
    </row>
    <row r="300" spans="1:16" s="75" customFormat="1" ht="36">
      <c r="A300" s="55">
        <v>266</v>
      </c>
      <c r="B300" s="56" t="s">
        <v>1743</v>
      </c>
      <c r="C300" s="57" t="s">
        <v>929</v>
      </c>
      <c r="D300" s="57" t="s">
        <v>31</v>
      </c>
      <c r="E300" s="57"/>
      <c r="F300" s="57" t="s">
        <v>930</v>
      </c>
      <c r="G300" s="57" t="s">
        <v>446</v>
      </c>
      <c r="H300" s="57" t="s">
        <v>1459</v>
      </c>
      <c r="I300" s="60" t="s">
        <v>1463</v>
      </c>
      <c r="J300" s="60" t="s">
        <v>1924</v>
      </c>
      <c r="K300" s="60"/>
      <c r="L300" s="57">
        <v>3</v>
      </c>
      <c r="M300" s="57"/>
      <c r="N300" s="57">
        <v>3</v>
      </c>
      <c r="O300" s="42" t="s">
        <v>2072</v>
      </c>
      <c r="P300" s="9">
        <v>3</v>
      </c>
    </row>
    <row r="301" spans="1:16" s="75" customFormat="1" ht="36">
      <c r="A301" s="55">
        <v>267</v>
      </c>
      <c r="B301" s="56" t="s">
        <v>1744</v>
      </c>
      <c r="C301" s="57" t="s">
        <v>931</v>
      </c>
      <c r="D301" s="57" t="s">
        <v>30</v>
      </c>
      <c r="E301" s="57"/>
      <c r="F301" s="57" t="s">
        <v>932</v>
      </c>
      <c r="G301" s="57" t="s">
        <v>446</v>
      </c>
      <c r="H301" s="57" t="s">
        <v>1459</v>
      </c>
      <c r="I301" s="60" t="s">
        <v>1469</v>
      </c>
      <c r="J301" s="60" t="s">
        <v>1924</v>
      </c>
      <c r="K301" s="60"/>
      <c r="L301" s="57">
        <v>3</v>
      </c>
      <c r="M301" s="57"/>
      <c r="N301" s="57">
        <v>3</v>
      </c>
      <c r="O301" s="42" t="s">
        <v>2072</v>
      </c>
      <c r="P301" s="9">
        <v>3</v>
      </c>
    </row>
    <row r="302" spans="1:16" s="75" customFormat="1" ht="60">
      <c r="A302" s="55">
        <v>268</v>
      </c>
      <c r="B302" s="56" t="s">
        <v>1745</v>
      </c>
      <c r="C302" s="57" t="s">
        <v>933</v>
      </c>
      <c r="D302" s="57" t="s">
        <v>858</v>
      </c>
      <c r="E302" s="57" t="s">
        <v>934</v>
      </c>
      <c r="F302" s="57" t="s">
        <v>935</v>
      </c>
      <c r="G302" s="57" t="s">
        <v>14</v>
      </c>
      <c r="H302" s="57" t="s">
        <v>1459</v>
      </c>
      <c r="I302" s="60" t="s">
        <v>1469</v>
      </c>
      <c r="J302" s="60" t="s">
        <v>1924</v>
      </c>
      <c r="K302" s="60"/>
      <c r="L302" s="57">
        <v>3</v>
      </c>
      <c r="M302" s="57"/>
      <c r="N302" s="57">
        <v>3</v>
      </c>
      <c r="O302" s="42" t="s">
        <v>2072</v>
      </c>
      <c r="P302" s="9">
        <v>3</v>
      </c>
    </row>
    <row r="303" spans="1:16" s="75" customFormat="1" ht="36">
      <c r="A303" s="55">
        <v>269</v>
      </c>
      <c r="B303" s="56" t="s">
        <v>1746</v>
      </c>
      <c r="C303" s="57" t="s">
        <v>940</v>
      </c>
      <c r="D303" s="57" t="s">
        <v>24</v>
      </c>
      <c r="E303" s="57"/>
      <c r="F303" s="57" t="s">
        <v>941</v>
      </c>
      <c r="G303" s="57" t="s">
        <v>446</v>
      </c>
      <c r="H303" s="57" t="s">
        <v>1459</v>
      </c>
      <c r="I303" s="60" t="s">
        <v>1469</v>
      </c>
      <c r="J303" s="60" t="s">
        <v>1924</v>
      </c>
      <c r="K303" s="60"/>
      <c r="L303" s="57">
        <v>3</v>
      </c>
      <c r="M303" s="57"/>
      <c r="N303" s="57">
        <v>3</v>
      </c>
      <c r="O303" s="42" t="s">
        <v>2072</v>
      </c>
      <c r="P303" s="9">
        <v>3</v>
      </c>
    </row>
    <row r="304" spans="1:16" s="75" customFormat="1" ht="36">
      <c r="A304" s="55">
        <v>270</v>
      </c>
      <c r="B304" s="56" t="s">
        <v>1747</v>
      </c>
      <c r="C304" s="57" t="s">
        <v>942</v>
      </c>
      <c r="D304" s="57" t="s">
        <v>30</v>
      </c>
      <c r="E304" s="57"/>
      <c r="F304" s="57" t="s">
        <v>943</v>
      </c>
      <c r="G304" s="57" t="s">
        <v>446</v>
      </c>
      <c r="H304" s="57" t="s">
        <v>1459</v>
      </c>
      <c r="I304" s="60" t="s">
        <v>1469</v>
      </c>
      <c r="J304" s="60" t="s">
        <v>1935</v>
      </c>
      <c r="K304" s="60"/>
      <c r="L304" s="57">
        <v>3</v>
      </c>
      <c r="M304" s="57"/>
      <c r="N304" s="57">
        <v>3</v>
      </c>
      <c r="O304" s="42" t="s">
        <v>2072</v>
      </c>
      <c r="P304" s="9">
        <v>3</v>
      </c>
    </row>
    <row r="305" spans="1:16" s="75" customFormat="1" ht="48">
      <c r="A305" s="55">
        <v>271</v>
      </c>
      <c r="B305" s="56" t="s">
        <v>1748</v>
      </c>
      <c r="C305" s="57" t="s">
        <v>944</v>
      </c>
      <c r="D305" s="57" t="s">
        <v>6</v>
      </c>
      <c r="E305" s="57" t="s">
        <v>945</v>
      </c>
      <c r="F305" s="57" t="s">
        <v>946</v>
      </c>
      <c r="G305" s="57" t="s">
        <v>6</v>
      </c>
      <c r="H305" s="57" t="s">
        <v>1459</v>
      </c>
      <c r="I305" s="60" t="s">
        <v>1469</v>
      </c>
      <c r="J305" s="60" t="s">
        <v>1935</v>
      </c>
      <c r="K305" s="60"/>
      <c r="L305" s="57">
        <v>3</v>
      </c>
      <c r="M305" s="57"/>
      <c r="N305" s="57">
        <v>3</v>
      </c>
      <c r="O305" s="42" t="s">
        <v>2072</v>
      </c>
      <c r="P305" s="9">
        <v>3</v>
      </c>
    </row>
    <row r="306" spans="1:16" s="75" customFormat="1" ht="36">
      <c r="A306" s="55">
        <v>272</v>
      </c>
      <c r="B306" s="56" t="s">
        <v>1749</v>
      </c>
      <c r="C306" s="57" t="s">
        <v>947</v>
      </c>
      <c r="D306" s="57" t="s">
        <v>31</v>
      </c>
      <c r="E306" s="57"/>
      <c r="F306" s="57" t="s">
        <v>948</v>
      </c>
      <c r="G306" s="57" t="s">
        <v>446</v>
      </c>
      <c r="H306" s="57" t="s">
        <v>1459</v>
      </c>
      <c r="I306" s="60" t="s">
        <v>1469</v>
      </c>
      <c r="J306" s="60" t="s">
        <v>1935</v>
      </c>
      <c r="K306" s="60"/>
      <c r="L306" s="57">
        <v>3</v>
      </c>
      <c r="M306" s="57"/>
      <c r="N306" s="57">
        <v>3</v>
      </c>
      <c r="O306" s="42" t="s">
        <v>2072</v>
      </c>
      <c r="P306" s="9">
        <v>3</v>
      </c>
    </row>
    <row r="307" spans="1:16" s="75" customFormat="1" ht="36">
      <c r="A307" s="55">
        <v>273</v>
      </c>
      <c r="B307" s="56" t="s">
        <v>1750</v>
      </c>
      <c r="C307" s="57" t="s">
        <v>949</v>
      </c>
      <c r="D307" s="57" t="s">
        <v>33</v>
      </c>
      <c r="E307" s="57"/>
      <c r="F307" s="57" t="s">
        <v>950</v>
      </c>
      <c r="G307" s="57" t="s">
        <v>33</v>
      </c>
      <c r="H307" s="57" t="s">
        <v>1459</v>
      </c>
      <c r="I307" s="60" t="s">
        <v>1460</v>
      </c>
      <c r="J307" s="60" t="s">
        <v>1921</v>
      </c>
      <c r="K307" s="60"/>
      <c r="L307" s="57">
        <v>3</v>
      </c>
      <c r="M307" s="57"/>
      <c r="N307" s="57">
        <v>3</v>
      </c>
      <c r="O307" s="42" t="s">
        <v>2072</v>
      </c>
      <c r="P307" s="9">
        <v>3</v>
      </c>
    </row>
    <row r="308" spans="1:16" s="75" customFormat="1" ht="36">
      <c r="A308" s="55">
        <v>274</v>
      </c>
      <c r="B308" s="56" t="s">
        <v>1751</v>
      </c>
      <c r="C308" s="57" t="s">
        <v>951</v>
      </c>
      <c r="D308" s="57" t="s">
        <v>24</v>
      </c>
      <c r="E308" s="57"/>
      <c r="F308" s="57" t="s">
        <v>952</v>
      </c>
      <c r="G308" s="57" t="s">
        <v>446</v>
      </c>
      <c r="H308" s="57" t="s">
        <v>1459</v>
      </c>
      <c r="I308" s="60" t="s">
        <v>1474</v>
      </c>
      <c r="J308" s="60" t="s">
        <v>1937</v>
      </c>
      <c r="K308" s="60"/>
      <c r="L308" s="57">
        <v>3</v>
      </c>
      <c r="M308" s="57"/>
      <c r="N308" s="57">
        <v>3</v>
      </c>
      <c r="O308" s="42" t="s">
        <v>2072</v>
      </c>
      <c r="P308" s="9">
        <v>3</v>
      </c>
    </row>
    <row r="309" spans="1:16" s="75" customFormat="1" ht="36">
      <c r="A309" s="55">
        <v>275</v>
      </c>
      <c r="B309" s="56" t="s">
        <v>1752</v>
      </c>
      <c r="C309" s="57" t="s">
        <v>953</v>
      </c>
      <c r="D309" s="57" t="s">
        <v>954</v>
      </c>
      <c r="E309" s="57"/>
      <c r="F309" s="57" t="s">
        <v>955</v>
      </c>
      <c r="G309" s="57" t="s">
        <v>14</v>
      </c>
      <c r="H309" s="57" t="s">
        <v>1459</v>
      </c>
      <c r="I309" s="60" t="s">
        <v>1465</v>
      </c>
      <c r="J309" s="60" t="s">
        <v>1921</v>
      </c>
      <c r="K309" s="60"/>
      <c r="L309" s="57">
        <v>3</v>
      </c>
      <c r="M309" s="57"/>
      <c r="N309" s="57">
        <v>3</v>
      </c>
      <c r="O309" s="42" t="s">
        <v>2072</v>
      </c>
      <c r="P309" s="9">
        <v>3</v>
      </c>
    </row>
    <row r="310" spans="1:16" s="75" customFormat="1" ht="36">
      <c r="A310" s="55">
        <v>276</v>
      </c>
      <c r="B310" s="56" t="s">
        <v>1753</v>
      </c>
      <c r="C310" s="57" t="s">
        <v>956</v>
      </c>
      <c r="D310" s="57" t="s">
        <v>957</v>
      </c>
      <c r="E310" s="57"/>
      <c r="F310" s="57" t="s">
        <v>958</v>
      </c>
      <c r="G310" s="57" t="s">
        <v>446</v>
      </c>
      <c r="H310" s="57" t="s">
        <v>1459</v>
      </c>
      <c r="I310" s="60" t="s">
        <v>1469</v>
      </c>
      <c r="J310" s="60" t="s">
        <v>1924</v>
      </c>
      <c r="K310" s="60"/>
      <c r="L310" s="57">
        <v>3</v>
      </c>
      <c r="M310" s="57"/>
      <c r="N310" s="57">
        <v>3</v>
      </c>
      <c r="O310" s="42" t="s">
        <v>2072</v>
      </c>
      <c r="P310" s="9">
        <v>3</v>
      </c>
    </row>
    <row r="311" spans="1:16" s="75" customFormat="1" ht="48">
      <c r="A311" s="55">
        <v>277</v>
      </c>
      <c r="B311" s="56" t="s">
        <v>1754</v>
      </c>
      <c r="C311" s="57" t="s">
        <v>959</v>
      </c>
      <c r="D311" s="57" t="s">
        <v>33</v>
      </c>
      <c r="E311" s="57" t="s">
        <v>960</v>
      </c>
      <c r="F311" s="57" t="s">
        <v>961</v>
      </c>
      <c r="G311" s="57" t="s">
        <v>33</v>
      </c>
      <c r="H311" s="57" t="s">
        <v>1459</v>
      </c>
      <c r="I311" s="60" t="s">
        <v>1465</v>
      </c>
      <c r="J311" s="60" t="s">
        <v>1922</v>
      </c>
      <c r="K311" s="60"/>
      <c r="L311" s="57">
        <v>3</v>
      </c>
      <c r="M311" s="57"/>
      <c r="N311" s="57">
        <v>3</v>
      </c>
      <c r="O311" s="42" t="s">
        <v>2072</v>
      </c>
      <c r="P311" s="9">
        <v>3</v>
      </c>
    </row>
    <row r="312" spans="1:16" s="75" customFormat="1" ht="36">
      <c r="A312" s="55">
        <v>278</v>
      </c>
      <c r="B312" s="56" t="s">
        <v>1755</v>
      </c>
      <c r="C312" s="57" t="s">
        <v>962</v>
      </c>
      <c r="D312" s="57" t="s">
        <v>31</v>
      </c>
      <c r="E312" s="57"/>
      <c r="F312" s="57" t="s">
        <v>963</v>
      </c>
      <c r="G312" s="57" t="s">
        <v>446</v>
      </c>
      <c r="H312" s="57" t="s">
        <v>1459</v>
      </c>
      <c r="I312" s="60" t="s">
        <v>1469</v>
      </c>
      <c r="J312" s="60" t="s">
        <v>1924</v>
      </c>
      <c r="K312" s="60"/>
      <c r="L312" s="57">
        <v>3</v>
      </c>
      <c r="M312" s="57"/>
      <c r="N312" s="57">
        <v>3</v>
      </c>
      <c r="O312" s="42" t="s">
        <v>2072</v>
      </c>
      <c r="P312" s="9">
        <v>3</v>
      </c>
    </row>
    <row r="313" spans="1:16" s="75" customFormat="1" ht="36">
      <c r="A313" s="55">
        <v>279</v>
      </c>
      <c r="B313" s="56" t="s">
        <v>1756</v>
      </c>
      <c r="C313" s="57" t="s">
        <v>965</v>
      </c>
      <c r="D313" s="57" t="s">
        <v>6</v>
      </c>
      <c r="E313" s="57"/>
      <c r="F313" s="57" t="s">
        <v>966</v>
      </c>
      <c r="G313" s="57" t="s">
        <v>6</v>
      </c>
      <c r="H313" s="57" t="s">
        <v>1459</v>
      </c>
      <c r="I313" s="60" t="s">
        <v>1469</v>
      </c>
      <c r="J313" s="60" t="s">
        <v>1924</v>
      </c>
      <c r="K313" s="60"/>
      <c r="L313" s="57">
        <v>3</v>
      </c>
      <c r="M313" s="57"/>
      <c r="N313" s="57">
        <v>3</v>
      </c>
      <c r="O313" s="42" t="s">
        <v>2072</v>
      </c>
      <c r="P313" s="9">
        <v>3</v>
      </c>
    </row>
    <row r="314" spans="1:16" s="75" customFormat="1" ht="36">
      <c r="A314" s="55">
        <v>280</v>
      </c>
      <c r="B314" s="56" t="s">
        <v>1757</v>
      </c>
      <c r="C314" s="57" t="s">
        <v>967</v>
      </c>
      <c r="D314" s="57" t="s">
        <v>255</v>
      </c>
      <c r="E314" s="57"/>
      <c r="F314" s="57" t="s">
        <v>968</v>
      </c>
      <c r="G314" s="57" t="s">
        <v>255</v>
      </c>
      <c r="H314" s="57" t="s">
        <v>1459</v>
      </c>
      <c r="I314" s="60" t="s">
        <v>1469</v>
      </c>
      <c r="J314" s="60" t="s">
        <v>1924</v>
      </c>
      <c r="K314" s="60"/>
      <c r="L314" s="57">
        <v>3</v>
      </c>
      <c r="M314" s="57"/>
      <c r="N314" s="57">
        <v>3</v>
      </c>
      <c r="O314" s="42" t="s">
        <v>2072</v>
      </c>
      <c r="P314" s="9">
        <v>3</v>
      </c>
    </row>
    <row r="315" spans="1:16" s="75" customFormat="1" ht="36">
      <c r="A315" s="55">
        <v>281</v>
      </c>
      <c r="B315" s="56" t="s">
        <v>1758</v>
      </c>
      <c r="C315" s="57" t="s">
        <v>969</v>
      </c>
      <c r="D315" s="57" t="s">
        <v>6</v>
      </c>
      <c r="E315" s="57"/>
      <c r="F315" s="57" t="s">
        <v>970</v>
      </c>
      <c r="G315" s="57" t="s">
        <v>6</v>
      </c>
      <c r="H315" s="57" t="s">
        <v>1459</v>
      </c>
      <c r="I315" s="60" t="s">
        <v>1465</v>
      </c>
      <c r="J315" s="60" t="s">
        <v>1921</v>
      </c>
      <c r="K315" s="60"/>
      <c r="L315" s="57">
        <v>3</v>
      </c>
      <c r="M315" s="57"/>
      <c r="N315" s="57">
        <v>3</v>
      </c>
      <c r="O315" s="42" t="s">
        <v>2072</v>
      </c>
      <c r="P315" s="9">
        <v>3</v>
      </c>
    </row>
    <row r="316" spans="1:16" s="75" customFormat="1" ht="36">
      <c r="A316" s="55">
        <v>282</v>
      </c>
      <c r="B316" s="56" t="s">
        <v>1759</v>
      </c>
      <c r="C316" s="57" t="s">
        <v>971</v>
      </c>
      <c r="D316" s="57" t="s">
        <v>6</v>
      </c>
      <c r="E316" s="57"/>
      <c r="F316" s="57" t="s">
        <v>972</v>
      </c>
      <c r="G316" s="57" t="s">
        <v>6</v>
      </c>
      <c r="H316" s="57" t="s">
        <v>1459</v>
      </c>
      <c r="I316" s="60" t="s">
        <v>1469</v>
      </c>
      <c r="J316" s="60" t="s">
        <v>1924</v>
      </c>
      <c r="K316" s="60"/>
      <c r="L316" s="57">
        <v>3</v>
      </c>
      <c r="M316" s="57"/>
      <c r="N316" s="57">
        <v>3</v>
      </c>
      <c r="O316" s="42" t="s">
        <v>2072</v>
      </c>
      <c r="P316" s="9">
        <v>3</v>
      </c>
    </row>
    <row r="317" spans="1:16" s="75" customFormat="1" ht="36">
      <c r="A317" s="55">
        <v>283</v>
      </c>
      <c r="B317" s="56" t="s">
        <v>1760</v>
      </c>
      <c r="C317" s="57" t="s">
        <v>973</v>
      </c>
      <c r="D317" s="57" t="s">
        <v>159</v>
      </c>
      <c r="E317" s="57"/>
      <c r="F317" s="57" t="s">
        <v>974</v>
      </c>
      <c r="G317" s="57" t="s">
        <v>159</v>
      </c>
      <c r="H317" s="57" t="s">
        <v>1459</v>
      </c>
      <c r="I317" s="60" t="s">
        <v>1465</v>
      </c>
      <c r="J317" s="60" t="s">
        <v>1922</v>
      </c>
      <c r="K317" s="60"/>
      <c r="L317" s="57">
        <v>3</v>
      </c>
      <c r="M317" s="57"/>
      <c r="N317" s="57">
        <v>3</v>
      </c>
      <c r="O317" s="42" t="s">
        <v>2072</v>
      </c>
      <c r="P317" s="9">
        <v>3</v>
      </c>
    </row>
    <row r="318" spans="1:16" s="75" customFormat="1" ht="36">
      <c r="A318" s="55">
        <v>284</v>
      </c>
      <c r="B318" s="56" t="s">
        <v>1761</v>
      </c>
      <c r="C318" s="57" t="s">
        <v>975</v>
      </c>
      <c r="D318" s="57" t="s">
        <v>159</v>
      </c>
      <c r="E318" s="57"/>
      <c r="F318" s="57" t="s">
        <v>976</v>
      </c>
      <c r="G318" s="57" t="s">
        <v>159</v>
      </c>
      <c r="H318" s="57" t="s">
        <v>1459</v>
      </c>
      <c r="I318" s="60" t="s">
        <v>1465</v>
      </c>
      <c r="J318" s="60" t="s">
        <v>1922</v>
      </c>
      <c r="K318" s="60"/>
      <c r="L318" s="57">
        <v>3</v>
      </c>
      <c r="M318" s="57"/>
      <c r="N318" s="57">
        <v>3</v>
      </c>
      <c r="O318" s="42" t="s">
        <v>2072</v>
      </c>
      <c r="P318" s="9">
        <v>3</v>
      </c>
    </row>
    <row r="319" spans="1:16" s="75" customFormat="1" ht="36">
      <c r="A319" s="55">
        <v>285</v>
      </c>
      <c r="B319" s="56" t="s">
        <v>1762</v>
      </c>
      <c r="C319" s="57" t="s">
        <v>977</v>
      </c>
      <c r="D319" s="57" t="s">
        <v>6</v>
      </c>
      <c r="E319" s="57"/>
      <c r="F319" s="57" t="s">
        <v>978</v>
      </c>
      <c r="G319" s="57" t="s">
        <v>6</v>
      </c>
      <c r="H319" s="57" t="s">
        <v>1459</v>
      </c>
      <c r="I319" s="60" t="s">
        <v>1465</v>
      </c>
      <c r="J319" s="60" t="s">
        <v>1921</v>
      </c>
      <c r="K319" s="60"/>
      <c r="L319" s="57">
        <v>3</v>
      </c>
      <c r="M319" s="57"/>
      <c r="N319" s="57">
        <v>3</v>
      </c>
      <c r="O319" s="42" t="s">
        <v>2072</v>
      </c>
      <c r="P319" s="9">
        <v>3</v>
      </c>
    </row>
    <row r="320" spans="1:16" s="75" customFormat="1" ht="36">
      <c r="A320" s="55">
        <v>286</v>
      </c>
      <c r="B320" s="56" t="s">
        <v>1763</v>
      </c>
      <c r="C320" s="57" t="s">
        <v>979</v>
      </c>
      <c r="D320" s="57" t="s">
        <v>5</v>
      </c>
      <c r="E320" s="57"/>
      <c r="F320" s="57" t="s">
        <v>980</v>
      </c>
      <c r="G320" s="57" t="s">
        <v>5</v>
      </c>
      <c r="H320" s="57" t="s">
        <v>1459</v>
      </c>
      <c r="I320" s="60" t="s">
        <v>1475</v>
      </c>
      <c r="J320" s="60" t="s">
        <v>1939</v>
      </c>
      <c r="K320" s="60"/>
      <c r="L320" s="57">
        <v>3</v>
      </c>
      <c r="M320" s="57"/>
      <c r="N320" s="57">
        <v>3</v>
      </c>
      <c r="O320" s="42" t="s">
        <v>2072</v>
      </c>
      <c r="P320" s="9">
        <v>3</v>
      </c>
    </row>
    <row r="321" spans="1:16" s="75" customFormat="1" ht="36">
      <c r="A321" s="55">
        <v>287</v>
      </c>
      <c r="B321" s="56" t="s">
        <v>1764</v>
      </c>
      <c r="C321" s="57" t="s">
        <v>981</v>
      </c>
      <c r="D321" s="57" t="s">
        <v>982</v>
      </c>
      <c r="E321" s="57" t="s">
        <v>983</v>
      </c>
      <c r="F321" s="57" t="s">
        <v>984</v>
      </c>
      <c r="G321" s="57" t="s">
        <v>982</v>
      </c>
      <c r="H321" s="57" t="s">
        <v>1459</v>
      </c>
      <c r="I321" s="60" t="s">
        <v>1468</v>
      </c>
      <c r="J321" s="60" t="s">
        <v>1940</v>
      </c>
      <c r="K321" s="60"/>
      <c r="L321" s="57">
        <v>3</v>
      </c>
      <c r="M321" s="57"/>
      <c r="N321" s="57">
        <v>3</v>
      </c>
      <c r="O321" s="42" t="s">
        <v>2072</v>
      </c>
      <c r="P321" s="9">
        <v>3</v>
      </c>
    </row>
    <row r="322" spans="1:16" s="75" customFormat="1" ht="36">
      <c r="A322" s="55">
        <v>288</v>
      </c>
      <c r="B322" s="56" t="s">
        <v>1765</v>
      </c>
      <c r="C322" s="57" t="s">
        <v>985</v>
      </c>
      <c r="D322" s="57" t="s">
        <v>6</v>
      </c>
      <c r="E322" s="57" t="s">
        <v>986</v>
      </c>
      <c r="F322" s="57" t="s">
        <v>987</v>
      </c>
      <c r="G322" s="57" t="s">
        <v>6</v>
      </c>
      <c r="H322" s="57" t="s">
        <v>1459</v>
      </c>
      <c r="I322" s="60" t="s">
        <v>1473</v>
      </c>
      <c r="J322" s="60" t="s">
        <v>1931</v>
      </c>
      <c r="K322" s="60"/>
      <c r="L322" s="57">
        <v>3</v>
      </c>
      <c r="M322" s="57"/>
      <c r="N322" s="57">
        <v>3</v>
      </c>
      <c r="O322" s="42" t="s">
        <v>2072</v>
      </c>
      <c r="P322" s="9">
        <v>3</v>
      </c>
    </row>
    <row r="323" spans="1:16" s="75" customFormat="1" ht="36">
      <c r="A323" s="55">
        <v>289</v>
      </c>
      <c r="B323" s="56" t="s">
        <v>1766</v>
      </c>
      <c r="C323" s="57" t="s">
        <v>988</v>
      </c>
      <c r="D323" s="57" t="s">
        <v>6</v>
      </c>
      <c r="E323" s="57"/>
      <c r="F323" s="57" t="s">
        <v>989</v>
      </c>
      <c r="G323" s="57" t="s">
        <v>6</v>
      </c>
      <c r="H323" s="57" t="s">
        <v>1459</v>
      </c>
      <c r="I323" s="60" t="s">
        <v>1463</v>
      </c>
      <c r="J323" s="60" t="s">
        <v>1924</v>
      </c>
      <c r="K323" s="60"/>
      <c r="L323" s="57">
        <v>3</v>
      </c>
      <c r="M323" s="57"/>
      <c r="N323" s="57">
        <v>3</v>
      </c>
      <c r="O323" s="42" t="s">
        <v>2072</v>
      </c>
      <c r="P323" s="9">
        <v>3</v>
      </c>
    </row>
    <row r="324" spans="1:16" s="75" customFormat="1" ht="36">
      <c r="A324" s="55">
        <v>290</v>
      </c>
      <c r="B324" s="56" t="s">
        <v>1767</v>
      </c>
      <c r="C324" s="57" t="s">
        <v>990</v>
      </c>
      <c r="D324" s="57" t="s">
        <v>6</v>
      </c>
      <c r="E324" s="57"/>
      <c r="F324" s="57" t="s">
        <v>991</v>
      </c>
      <c r="G324" s="57" t="s">
        <v>6</v>
      </c>
      <c r="H324" s="57" t="s">
        <v>1459</v>
      </c>
      <c r="I324" s="60" t="s">
        <v>1476</v>
      </c>
      <c r="J324" s="60" t="s">
        <v>1941</v>
      </c>
      <c r="K324" s="60"/>
      <c r="L324" s="57">
        <v>3</v>
      </c>
      <c r="M324" s="57"/>
      <c r="N324" s="57">
        <v>3</v>
      </c>
      <c r="O324" s="42" t="s">
        <v>2072</v>
      </c>
      <c r="P324" s="9">
        <v>3</v>
      </c>
    </row>
    <row r="325" spans="1:16" s="75" customFormat="1" ht="36">
      <c r="A325" s="55">
        <v>291</v>
      </c>
      <c r="B325" s="56" t="s">
        <v>1768</v>
      </c>
      <c r="C325" s="57" t="s">
        <v>992</v>
      </c>
      <c r="D325" s="57" t="s">
        <v>42</v>
      </c>
      <c r="E325" s="57"/>
      <c r="F325" s="57" t="s">
        <v>993</v>
      </c>
      <c r="G325" s="57" t="s">
        <v>446</v>
      </c>
      <c r="H325" s="57" t="s">
        <v>1459</v>
      </c>
      <c r="I325" s="60" t="s">
        <v>1465</v>
      </c>
      <c r="J325" s="91" t="s">
        <v>2225</v>
      </c>
      <c r="K325" s="60"/>
      <c r="L325" s="57">
        <v>3</v>
      </c>
      <c r="M325" s="57"/>
      <c r="N325" s="57">
        <v>3</v>
      </c>
      <c r="O325" s="42" t="s">
        <v>2072</v>
      </c>
      <c r="P325" s="9">
        <v>3</v>
      </c>
    </row>
    <row r="326" spans="1:16" s="75" customFormat="1" ht="36">
      <c r="A326" s="55">
        <v>292</v>
      </c>
      <c r="B326" s="56" t="s">
        <v>1769</v>
      </c>
      <c r="C326" s="57" t="s">
        <v>994</v>
      </c>
      <c r="D326" s="57" t="s">
        <v>995</v>
      </c>
      <c r="E326" s="57" t="s">
        <v>996</v>
      </c>
      <c r="F326" s="57" t="s">
        <v>997</v>
      </c>
      <c r="G326" s="57" t="s">
        <v>446</v>
      </c>
      <c r="H326" s="57" t="s">
        <v>1459</v>
      </c>
      <c r="I326" s="60" t="s">
        <v>1463</v>
      </c>
      <c r="J326" s="60" t="s">
        <v>1924</v>
      </c>
      <c r="K326" s="60"/>
      <c r="L326" s="57">
        <v>3</v>
      </c>
      <c r="M326" s="57"/>
      <c r="N326" s="57">
        <v>3</v>
      </c>
      <c r="O326" s="42" t="s">
        <v>2072</v>
      </c>
      <c r="P326" s="9">
        <v>3</v>
      </c>
    </row>
    <row r="327" spans="1:16" s="75" customFormat="1" ht="36">
      <c r="A327" s="55">
        <v>293</v>
      </c>
      <c r="B327" s="56" t="s">
        <v>1770</v>
      </c>
      <c r="C327" s="57" t="s">
        <v>998</v>
      </c>
      <c r="D327" s="57" t="s">
        <v>42</v>
      </c>
      <c r="E327" s="57" t="s">
        <v>999</v>
      </c>
      <c r="F327" s="57" t="s">
        <v>1000</v>
      </c>
      <c r="G327" s="57" t="s">
        <v>446</v>
      </c>
      <c r="H327" s="57" t="s">
        <v>1459</v>
      </c>
      <c r="I327" s="60" t="s">
        <v>1463</v>
      </c>
      <c r="J327" s="60" t="s">
        <v>1924</v>
      </c>
      <c r="K327" s="60"/>
      <c r="L327" s="57">
        <v>3</v>
      </c>
      <c r="M327" s="57"/>
      <c r="N327" s="57">
        <v>3</v>
      </c>
      <c r="O327" s="42" t="s">
        <v>2072</v>
      </c>
      <c r="P327" s="9">
        <v>3</v>
      </c>
    </row>
    <row r="328" spans="1:16" s="75" customFormat="1" ht="36">
      <c r="A328" s="55">
        <v>294</v>
      </c>
      <c r="B328" s="56" t="s">
        <v>1771</v>
      </c>
      <c r="C328" s="57" t="s">
        <v>1001</v>
      </c>
      <c r="D328" s="57" t="s">
        <v>33</v>
      </c>
      <c r="E328" s="57" t="s">
        <v>1002</v>
      </c>
      <c r="F328" s="57" t="s">
        <v>1003</v>
      </c>
      <c r="G328" s="57" t="s">
        <v>33</v>
      </c>
      <c r="H328" s="57" t="s">
        <v>1459</v>
      </c>
      <c r="I328" s="60" t="s">
        <v>1460</v>
      </c>
      <c r="J328" s="60" t="s">
        <v>1921</v>
      </c>
      <c r="K328" s="60"/>
      <c r="L328" s="57">
        <v>3</v>
      </c>
      <c r="M328" s="57"/>
      <c r="N328" s="57">
        <v>3</v>
      </c>
      <c r="O328" s="42" t="s">
        <v>2072</v>
      </c>
      <c r="P328" s="9">
        <v>3</v>
      </c>
    </row>
    <row r="329" spans="1:16" s="75" customFormat="1" ht="36">
      <c r="A329" s="55">
        <v>295</v>
      </c>
      <c r="B329" s="56" t="s">
        <v>1772</v>
      </c>
      <c r="C329" s="57" t="s">
        <v>1004</v>
      </c>
      <c r="D329" s="57" t="s">
        <v>24</v>
      </c>
      <c r="E329" s="57"/>
      <c r="F329" s="57" t="s">
        <v>1005</v>
      </c>
      <c r="G329" s="57" t="s">
        <v>446</v>
      </c>
      <c r="H329" s="57" t="s">
        <v>1459</v>
      </c>
      <c r="I329" s="60" t="s">
        <v>1463</v>
      </c>
      <c r="J329" s="60" t="s">
        <v>1924</v>
      </c>
      <c r="K329" s="60"/>
      <c r="L329" s="57">
        <v>3</v>
      </c>
      <c r="M329" s="57"/>
      <c r="N329" s="57">
        <v>3</v>
      </c>
      <c r="O329" s="42" t="s">
        <v>2072</v>
      </c>
      <c r="P329" s="9">
        <v>3</v>
      </c>
    </row>
    <row r="330" spans="1:16" s="75" customFormat="1" ht="36">
      <c r="A330" s="55">
        <v>296</v>
      </c>
      <c r="B330" s="56" t="s">
        <v>1773</v>
      </c>
      <c r="C330" s="57" t="s">
        <v>1006</v>
      </c>
      <c r="D330" s="57" t="s">
        <v>24</v>
      </c>
      <c r="E330" s="57"/>
      <c r="F330" s="57" t="s">
        <v>1007</v>
      </c>
      <c r="G330" s="57" t="s">
        <v>446</v>
      </c>
      <c r="H330" s="57" t="s">
        <v>1459</v>
      </c>
      <c r="I330" s="60" t="s">
        <v>1463</v>
      </c>
      <c r="J330" s="60" t="s">
        <v>1924</v>
      </c>
      <c r="K330" s="60"/>
      <c r="L330" s="57">
        <v>3</v>
      </c>
      <c r="M330" s="57"/>
      <c r="N330" s="57">
        <v>3</v>
      </c>
      <c r="O330" s="42" t="s">
        <v>2072</v>
      </c>
      <c r="P330" s="9">
        <v>3</v>
      </c>
    </row>
    <row r="331" spans="1:16" s="75" customFormat="1" ht="48">
      <c r="A331" s="55">
        <v>297</v>
      </c>
      <c r="B331" s="56" t="s">
        <v>1774</v>
      </c>
      <c r="C331" s="57" t="s">
        <v>1008</v>
      </c>
      <c r="D331" s="57" t="s">
        <v>24</v>
      </c>
      <c r="E331" s="57" t="s">
        <v>1009</v>
      </c>
      <c r="F331" s="57" t="s">
        <v>1010</v>
      </c>
      <c r="G331" s="57" t="s">
        <v>446</v>
      </c>
      <c r="H331" s="57" t="s">
        <v>1459</v>
      </c>
      <c r="I331" s="60" t="s">
        <v>1463</v>
      </c>
      <c r="J331" s="60" t="s">
        <v>1924</v>
      </c>
      <c r="K331" s="60"/>
      <c r="L331" s="57">
        <v>3</v>
      </c>
      <c r="M331" s="57"/>
      <c r="N331" s="57">
        <v>3</v>
      </c>
      <c r="O331" s="42" t="s">
        <v>2072</v>
      </c>
      <c r="P331" s="9">
        <v>3</v>
      </c>
    </row>
    <row r="332" spans="1:16" s="75" customFormat="1" ht="36">
      <c r="A332" s="55">
        <v>298</v>
      </c>
      <c r="B332" s="56" t="s">
        <v>1775</v>
      </c>
      <c r="C332" s="57" t="s">
        <v>1011</v>
      </c>
      <c r="D332" s="57" t="s">
        <v>957</v>
      </c>
      <c r="E332" s="57"/>
      <c r="F332" s="57" t="s">
        <v>1012</v>
      </c>
      <c r="G332" s="57" t="s">
        <v>446</v>
      </c>
      <c r="H332" s="57" t="s">
        <v>1459</v>
      </c>
      <c r="I332" s="60" t="s">
        <v>1469</v>
      </c>
      <c r="J332" s="60" t="s">
        <v>1924</v>
      </c>
      <c r="K332" s="60"/>
      <c r="L332" s="57">
        <v>3</v>
      </c>
      <c r="M332" s="57"/>
      <c r="N332" s="57">
        <v>3</v>
      </c>
      <c r="O332" s="42" t="s">
        <v>2072</v>
      </c>
      <c r="P332" s="9">
        <v>3</v>
      </c>
    </row>
    <row r="333" spans="1:16" s="75" customFormat="1" ht="36">
      <c r="A333" s="55">
        <v>299</v>
      </c>
      <c r="B333" s="56" t="s">
        <v>1776</v>
      </c>
      <c r="C333" s="57" t="s">
        <v>1013</v>
      </c>
      <c r="D333" s="57" t="s">
        <v>30</v>
      </c>
      <c r="E333" s="57"/>
      <c r="F333" s="57" t="s">
        <v>1014</v>
      </c>
      <c r="G333" s="57" t="s">
        <v>446</v>
      </c>
      <c r="H333" s="57" t="s">
        <v>1459</v>
      </c>
      <c r="I333" s="60" t="s">
        <v>1469</v>
      </c>
      <c r="J333" s="60" t="s">
        <v>1924</v>
      </c>
      <c r="K333" s="60"/>
      <c r="L333" s="57">
        <v>3</v>
      </c>
      <c r="M333" s="57"/>
      <c r="N333" s="57">
        <v>3</v>
      </c>
      <c r="O333" s="42" t="s">
        <v>2072</v>
      </c>
      <c r="P333" s="9">
        <v>3</v>
      </c>
    </row>
    <row r="334" spans="1:16" s="75" customFormat="1" ht="36">
      <c r="A334" s="55">
        <v>300</v>
      </c>
      <c r="B334" s="56" t="s">
        <v>1777</v>
      </c>
      <c r="C334" s="57" t="s">
        <v>1015</v>
      </c>
      <c r="D334" s="57" t="s">
        <v>1016</v>
      </c>
      <c r="E334" s="57" t="s">
        <v>1017</v>
      </c>
      <c r="F334" s="57" t="s">
        <v>1018</v>
      </c>
      <c r="G334" s="57" t="s">
        <v>9</v>
      </c>
      <c r="H334" s="57" t="s">
        <v>1459</v>
      </c>
      <c r="I334" s="60" t="s">
        <v>1472</v>
      </c>
      <c r="J334" s="60" t="s">
        <v>1928</v>
      </c>
      <c r="K334" s="60"/>
      <c r="L334" s="57">
        <v>3</v>
      </c>
      <c r="M334" s="57"/>
      <c r="N334" s="57">
        <v>3</v>
      </c>
      <c r="O334" s="42" t="s">
        <v>2072</v>
      </c>
      <c r="P334" s="9">
        <v>3</v>
      </c>
    </row>
    <row r="335" spans="1:16" s="75" customFormat="1" ht="36">
      <c r="A335" s="55">
        <v>301</v>
      </c>
      <c r="B335" s="56" t="s">
        <v>1778</v>
      </c>
      <c r="C335" s="57" t="s">
        <v>1314</v>
      </c>
      <c r="D335" s="57" t="s">
        <v>1019</v>
      </c>
      <c r="E335" s="57"/>
      <c r="F335" s="57" t="s">
        <v>1315</v>
      </c>
      <c r="G335" s="57" t="s">
        <v>14</v>
      </c>
      <c r="H335" s="57" t="s">
        <v>1459</v>
      </c>
      <c r="I335" s="60" t="s">
        <v>1463</v>
      </c>
      <c r="J335" s="60" t="s">
        <v>1935</v>
      </c>
      <c r="K335" s="60"/>
      <c r="L335" s="57">
        <v>3</v>
      </c>
      <c r="M335" s="57"/>
      <c r="N335" s="57">
        <v>3</v>
      </c>
      <c r="O335" s="42" t="s">
        <v>2072</v>
      </c>
      <c r="P335" s="9">
        <v>3</v>
      </c>
    </row>
    <row r="336" spans="1:16" s="75" customFormat="1" ht="36">
      <c r="A336" s="55">
        <v>302</v>
      </c>
      <c r="B336" s="56" t="s">
        <v>1779</v>
      </c>
      <c r="C336" s="57" t="s">
        <v>1020</v>
      </c>
      <c r="D336" s="57" t="s">
        <v>957</v>
      </c>
      <c r="E336" s="57"/>
      <c r="F336" s="57" t="s">
        <v>1021</v>
      </c>
      <c r="G336" s="57" t="s">
        <v>446</v>
      </c>
      <c r="H336" s="57" t="s">
        <v>1459</v>
      </c>
      <c r="I336" s="60" t="s">
        <v>1462</v>
      </c>
      <c r="J336" s="60" t="s">
        <v>1935</v>
      </c>
      <c r="K336" s="60"/>
      <c r="L336" s="57">
        <v>3</v>
      </c>
      <c r="M336" s="57"/>
      <c r="N336" s="57">
        <v>3</v>
      </c>
      <c r="O336" s="42" t="s">
        <v>2072</v>
      </c>
      <c r="P336" s="9">
        <v>3</v>
      </c>
    </row>
    <row r="337" spans="1:16" s="75" customFormat="1" ht="48">
      <c r="A337" s="55">
        <v>303</v>
      </c>
      <c r="B337" s="56" t="s">
        <v>1780</v>
      </c>
      <c r="C337" s="57" t="s">
        <v>1023</v>
      </c>
      <c r="D337" s="57" t="s">
        <v>6</v>
      </c>
      <c r="E337" s="57"/>
      <c r="F337" s="57" t="s">
        <v>1024</v>
      </c>
      <c r="G337" s="57" t="s">
        <v>6</v>
      </c>
      <c r="H337" s="57" t="s">
        <v>1459</v>
      </c>
      <c r="I337" s="60" t="s">
        <v>1469</v>
      </c>
      <c r="J337" s="60" t="s">
        <v>1935</v>
      </c>
      <c r="K337" s="60"/>
      <c r="L337" s="57">
        <v>3</v>
      </c>
      <c r="M337" s="57"/>
      <c r="N337" s="57">
        <v>3</v>
      </c>
      <c r="O337" s="42" t="s">
        <v>2072</v>
      </c>
      <c r="P337" s="9">
        <v>3</v>
      </c>
    </row>
    <row r="338" spans="1:16" s="75" customFormat="1" ht="36">
      <c r="A338" s="55">
        <v>304</v>
      </c>
      <c r="B338" s="56" t="s">
        <v>1781</v>
      </c>
      <c r="C338" s="57" t="s">
        <v>1025</v>
      </c>
      <c r="D338" s="57" t="s">
        <v>6</v>
      </c>
      <c r="E338" s="57" t="s">
        <v>869</v>
      </c>
      <c r="F338" s="57" t="s">
        <v>1026</v>
      </c>
      <c r="G338" s="57" t="s">
        <v>6</v>
      </c>
      <c r="H338" s="57" t="s">
        <v>1459</v>
      </c>
      <c r="I338" s="60" t="s">
        <v>1469</v>
      </c>
      <c r="J338" s="60" t="s">
        <v>1935</v>
      </c>
      <c r="K338" s="60"/>
      <c r="L338" s="57">
        <v>3</v>
      </c>
      <c r="M338" s="57"/>
      <c r="N338" s="57">
        <v>3</v>
      </c>
      <c r="O338" s="42" t="s">
        <v>2072</v>
      </c>
      <c r="P338" s="9">
        <v>3</v>
      </c>
    </row>
    <row r="339" spans="1:16" s="75" customFormat="1" ht="36">
      <c r="A339" s="55">
        <v>305</v>
      </c>
      <c r="B339" s="56" t="s">
        <v>1782</v>
      </c>
      <c r="C339" s="57" t="s">
        <v>1027</v>
      </c>
      <c r="D339" s="57" t="s">
        <v>6</v>
      </c>
      <c r="E339" s="57" t="s">
        <v>1028</v>
      </c>
      <c r="F339" s="57" t="s">
        <v>1029</v>
      </c>
      <c r="G339" s="57" t="s">
        <v>6</v>
      </c>
      <c r="H339" s="57" t="s">
        <v>1459</v>
      </c>
      <c r="I339" s="60" t="s">
        <v>1462</v>
      </c>
      <c r="J339" s="60" t="s">
        <v>1935</v>
      </c>
      <c r="K339" s="60"/>
      <c r="L339" s="57">
        <v>3</v>
      </c>
      <c r="M339" s="57"/>
      <c r="N339" s="57">
        <v>3</v>
      </c>
      <c r="O339" s="42" t="s">
        <v>2072</v>
      </c>
      <c r="P339" s="9">
        <v>3</v>
      </c>
    </row>
    <row r="340" spans="1:16" s="75" customFormat="1" ht="36">
      <c r="A340" s="55">
        <v>306</v>
      </c>
      <c r="B340" s="56" t="s">
        <v>1783</v>
      </c>
      <c r="C340" s="57" t="s">
        <v>1030</v>
      </c>
      <c r="D340" s="57" t="s">
        <v>1022</v>
      </c>
      <c r="E340" s="57"/>
      <c r="F340" s="57" t="s">
        <v>1031</v>
      </c>
      <c r="G340" s="57" t="s">
        <v>29</v>
      </c>
      <c r="H340" s="57" t="s">
        <v>1459</v>
      </c>
      <c r="I340" s="60" t="s">
        <v>1469</v>
      </c>
      <c r="J340" s="60" t="s">
        <v>1924</v>
      </c>
      <c r="K340" s="60"/>
      <c r="L340" s="57">
        <v>3</v>
      </c>
      <c r="M340" s="57"/>
      <c r="N340" s="57">
        <v>3</v>
      </c>
      <c r="O340" s="42" t="s">
        <v>2072</v>
      </c>
      <c r="P340" s="9">
        <v>3</v>
      </c>
    </row>
    <row r="341" spans="1:16" s="75" customFormat="1" ht="36">
      <c r="A341" s="55">
        <v>307</v>
      </c>
      <c r="B341" s="56" t="s">
        <v>1784</v>
      </c>
      <c r="C341" s="57" t="s">
        <v>1032</v>
      </c>
      <c r="D341" s="57" t="s">
        <v>31</v>
      </c>
      <c r="E341" s="57" t="s">
        <v>1033</v>
      </c>
      <c r="F341" s="57" t="s">
        <v>1034</v>
      </c>
      <c r="G341" s="57" t="s">
        <v>446</v>
      </c>
      <c r="H341" s="57" t="s">
        <v>1459</v>
      </c>
      <c r="I341" s="60" t="s">
        <v>1463</v>
      </c>
      <c r="J341" s="60" t="s">
        <v>1924</v>
      </c>
      <c r="K341" s="60"/>
      <c r="L341" s="57">
        <v>3</v>
      </c>
      <c r="M341" s="57"/>
      <c r="N341" s="57">
        <v>3</v>
      </c>
      <c r="O341" s="42" t="s">
        <v>2072</v>
      </c>
      <c r="P341" s="9">
        <v>3</v>
      </c>
    </row>
    <row r="342" spans="1:16" s="75" customFormat="1" ht="36">
      <c r="A342" s="55">
        <v>308</v>
      </c>
      <c r="B342" s="56" t="s">
        <v>1785</v>
      </c>
      <c r="C342" s="57" t="s">
        <v>1035</v>
      </c>
      <c r="D342" s="57" t="s">
        <v>937</v>
      </c>
      <c r="E342" s="57"/>
      <c r="F342" s="57" t="s">
        <v>1036</v>
      </c>
      <c r="G342" s="57" t="s">
        <v>16</v>
      </c>
      <c r="H342" s="57" t="s">
        <v>1459</v>
      </c>
      <c r="I342" s="60" t="s">
        <v>1460</v>
      </c>
      <c r="J342" s="60" t="s">
        <v>1921</v>
      </c>
      <c r="K342" s="60"/>
      <c r="L342" s="57">
        <v>3</v>
      </c>
      <c r="M342" s="57"/>
      <c r="N342" s="57">
        <v>3</v>
      </c>
      <c r="O342" s="42" t="s">
        <v>2072</v>
      </c>
      <c r="P342" s="9">
        <v>3</v>
      </c>
    </row>
    <row r="343" spans="1:16" s="75" customFormat="1" ht="36">
      <c r="A343" s="55">
        <v>309</v>
      </c>
      <c r="B343" s="56" t="s">
        <v>1786</v>
      </c>
      <c r="C343" s="57" t="s">
        <v>1037</v>
      </c>
      <c r="D343" s="57" t="s">
        <v>1016</v>
      </c>
      <c r="E343" s="57"/>
      <c r="F343" s="57" t="s">
        <v>1038</v>
      </c>
      <c r="G343" s="57" t="s">
        <v>9</v>
      </c>
      <c r="H343" s="57" t="s">
        <v>1459</v>
      </c>
      <c r="I343" s="60" t="s">
        <v>1477</v>
      </c>
      <c r="J343" s="60" t="s">
        <v>1928</v>
      </c>
      <c r="K343" s="60"/>
      <c r="L343" s="57">
        <v>3</v>
      </c>
      <c r="M343" s="57"/>
      <c r="N343" s="57">
        <v>3</v>
      </c>
      <c r="O343" s="42" t="s">
        <v>2072</v>
      </c>
      <c r="P343" s="9">
        <v>3</v>
      </c>
    </row>
    <row r="344" spans="1:16" s="75" customFormat="1" ht="36">
      <c r="A344" s="55">
        <v>310</v>
      </c>
      <c r="B344" s="56" t="s">
        <v>1787</v>
      </c>
      <c r="C344" s="57" t="s">
        <v>1039</v>
      </c>
      <c r="D344" s="57" t="s">
        <v>936</v>
      </c>
      <c r="E344" s="57" t="s">
        <v>1040</v>
      </c>
      <c r="F344" s="57" t="s">
        <v>1041</v>
      </c>
      <c r="G344" s="57" t="s">
        <v>10</v>
      </c>
      <c r="H344" s="57" t="s">
        <v>1459</v>
      </c>
      <c r="I344" s="60" t="s">
        <v>1473</v>
      </c>
      <c r="J344" s="60" t="s">
        <v>1931</v>
      </c>
      <c r="K344" s="60"/>
      <c r="L344" s="57">
        <v>3</v>
      </c>
      <c r="M344" s="57"/>
      <c r="N344" s="57">
        <v>3</v>
      </c>
      <c r="O344" s="42" t="s">
        <v>2072</v>
      </c>
      <c r="P344" s="9">
        <v>3</v>
      </c>
    </row>
    <row r="345" spans="1:16" s="75" customFormat="1" ht="36">
      <c r="A345" s="55">
        <v>311</v>
      </c>
      <c r="B345" s="56" t="s">
        <v>1788</v>
      </c>
      <c r="C345" s="57" t="s">
        <v>1042</v>
      </c>
      <c r="D345" s="57" t="s">
        <v>25</v>
      </c>
      <c r="E345" s="57"/>
      <c r="F345" s="57" t="s">
        <v>1043</v>
      </c>
      <c r="G345" s="57" t="s">
        <v>446</v>
      </c>
      <c r="H345" s="57" t="s">
        <v>1459</v>
      </c>
      <c r="I345" s="60" t="s">
        <v>1463</v>
      </c>
      <c r="J345" s="60" t="s">
        <v>1935</v>
      </c>
      <c r="K345" s="60"/>
      <c r="L345" s="57">
        <v>3</v>
      </c>
      <c r="M345" s="57"/>
      <c r="N345" s="57">
        <v>3</v>
      </c>
      <c r="O345" s="42" t="s">
        <v>2072</v>
      </c>
      <c r="P345" s="9">
        <v>3</v>
      </c>
    </row>
    <row r="346" spans="1:16" s="75" customFormat="1" ht="36">
      <c r="A346" s="55">
        <v>312</v>
      </c>
      <c r="B346" s="56" t="s">
        <v>1789</v>
      </c>
      <c r="C346" s="57" t="s">
        <v>1044</v>
      </c>
      <c r="D346" s="57" t="s">
        <v>30</v>
      </c>
      <c r="E346" s="57"/>
      <c r="F346" s="57" t="s">
        <v>1045</v>
      </c>
      <c r="G346" s="57" t="s">
        <v>446</v>
      </c>
      <c r="H346" s="57" t="s">
        <v>1459</v>
      </c>
      <c r="I346" s="60" t="s">
        <v>1463</v>
      </c>
      <c r="J346" s="60" t="s">
        <v>1935</v>
      </c>
      <c r="K346" s="60"/>
      <c r="L346" s="57">
        <v>3</v>
      </c>
      <c r="M346" s="57"/>
      <c r="N346" s="57">
        <v>3</v>
      </c>
      <c r="O346" s="42" t="s">
        <v>2072</v>
      </c>
      <c r="P346" s="9">
        <v>3</v>
      </c>
    </row>
    <row r="347" spans="1:16" s="75" customFormat="1" ht="36">
      <c r="A347" s="55">
        <v>313</v>
      </c>
      <c r="B347" s="56" t="s">
        <v>1790</v>
      </c>
      <c r="C347" s="57" t="s">
        <v>1046</v>
      </c>
      <c r="D347" s="57" t="s">
        <v>6</v>
      </c>
      <c r="E347" s="57"/>
      <c r="F347" s="57" t="s">
        <v>1047</v>
      </c>
      <c r="G347" s="57" t="s">
        <v>6</v>
      </c>
      <c r="H347" s="57" t="s">
        <v>1459</v>
      </c>
      <c r="I347" s="60" t="s">
        <v>1463</v>
      </c>
      <c r="J347" s="60" t="s">
        <v>1935</v>
      </c>
      <c r="K347" s="60"/>
      <c r="L347" s="57">
        <v>3</v>
      </c>
      <c r="M347" s="57"/>
      <c r="N347" s="57">
        <v>3</v>
      </c>
      <c r="O347" s="42" t="s">
        <v>2072</v>
      </c>
      <c r="P347" s="9">
        <v>3</v>
      </c>
    </row>
    <row r="348" spans="1:16" s="75" customFormat="1" ht="48">
      <c r="A348" s="55">
        <v>314</v>
      </c>
      <c r="B348" s="56" t="s">
        <v>1791</v>
      </c>
      <c r="C348" s="57" t="s">
        <v>1048</v>
      </c>
      <c r="D348" s="57" t="s">
        <v>6</v>
      </c>
      <c r="E348" s="57"/>
      <c r="F348" s="57" t="s">
        <v>1049</v>
      </c>
      <c r="G348" s="57" t="s">
        <v>6</v>
      </c>
      <c r="H348" s="57" t="s">
        <v>1459</v>
      </c>
      <c r="I348" s="60" t="s">
        <v>1463</v>
      </c>
      <c r="J348" s="60" t="s">
        <v>1924</v>
      </c>
      <c r="K348" s="60"/>
      <c r="L348" s="57">
        <v>3</v>
      </c>
      <c r="M348" s="57"/>
      <c r="N348" s="57">
        <v>3</v>
      </c>
      <c r="O348" s="42" t="s">
        <v>2072</v>
      </c>
      <c r="P348" s="9">
        <v>3</v>
      </c>
    </row>
    <row r="349" spans="1:16" s="75" customFormat="1" ht="36">
      <c r="A349" s="55">
        <v>315</v>
      </c>
      <c r="B349" s="56" t="s">
        <v>1792</v>
      </c>
      <c r="C349" s="57" t="s">
        <v>1050</v>
      </c>
      <c r="D349" s="57" t="s">
        <v>6</v>
      </c>
      <c r="E349" s="57"/>
      <c r="F349" s="57" t="s">
        <v>1051</v>
      </c>
      <c r="G349" s="57" t="s">
        <v>6</v>
      </c>
      <c r="H349" s="57" t="s">
        <v>1459</v>
      </c>
      <c r="I349" s="60" t="s">
        <v>1469</v>
      </c>
      <c r="J349" s="60" t="s">
        <v>1924</v>
      </c>
      <c r="K349" s="60"/>
      <c r="L349" s="57">
        <v>3</v>
      </c>
      <c r="M349" s="57"/>
      <c r="N349" s="57">
        <v>3</v>
      </c>
      <c r="O349" s="42" t="s">
        <v>2072</v>
      </c>
      <c r="P349" s="9">
        <v>3</v>
      </c>
    </row>
    <row r="350" spans="1:16" s="75" customFormat="1" ht="36">
      <c r="A350" s="55">
        <v>316</v>
      </c>
      <c r="B350" s="56" t="s">
        <v>1793</v>
      </c>
      <c r="C350" s="57" t="s">
        <v>1052</v>
      </c>
      <c r="D350" s="57" t="s">
        <v>6</v>
      </c>
      <c r="E350" s="57"/>
      <c r="F350" s="57" t="s">
        <v>1053</v>
      </c>
      <c r="G350" s="57" t="s">
        <v>6</v>
      </c>
      <c r="H350" s="57" t="s">
        <v>1459</v>
      </c>
      <c r="I350" s="60" t="s">
        <v>1463</v>
      </c>
      <c r="J350" s="60" t="s">
        <v>1924</v>
      </c>
      <c r="K350" s="60"/>
      <c r="L350" s="57">
        <v>3</v>
      </c>
      <c r="M350" s="57"/>
      <c r="N350" s="57">
        <v>3</v>
      </c>
      <c r="O350" s="42" t="s">
        <v>2072</v>
      </c>
      <c r="P350" s="9">
        <v>3</v>
      </c>
    </row>
    <row r="351" spans="1:16" s="75" customFormat="1" ht="36">
      <c r="A351" s="55">
        <v>317</v>
      </c>
      <c r="B351" s="56" t="s">
        <v>1794</v>
      </c>
      <c r="C351" s="57" t="s">
        <v>1054</v>
      </c>
      <c r="D351" s="57" t="s">
        <v>6</v>
      </c>
      <c r="E351" s="57" t="s">
        <v>869</v>
      </c>
      <c r="F351" s="57" t="s">
        <v>1055</v>
      </c>
      <c r="G351" s="57" t="s">
        <v>6</v>
      </c>
      <c r="H351" s="57" t="s">
        <v>1459</v>
      </c>
      <c r="I351" s="60" t="s">
        <v>1472</v>
      </c>
      <c r="J351" s="60" t="s">
        <v>1924</v>
      </c>
      <c r="K351" s="60"/>
      <c r="L351" s="57">
        <v>3</v>
      </c>
      <c r="M351" s="57"/>
      <c r="N351" s="57">
        <v>3</v>
      </c>
      <c r="O351" s="42" t="s">
        <v>2072</v>
      </c>
      <c r="P351" s="9">
        <v>3</v>
      </c>
    </row>
    <row r="352" spans="1:16" s="75" customFormat="1" ht="36">
      <c r="A352" s="55">
        <v>318</v>
      </c>
      <c r="B352" s="56" t="s">
        <v>1795</v>
      </c>
      <c r="C352" s="57" t="s">
        <v>1056</v>
      </c>
      <c r="D352" s="57" t="s">
        <v>454</v>
      </c>
      <c r="E352" s="57"/>
      <c r="F352" s="57" t="s">
        <v>1057</v>
      </c>
      <c r="G352" s="57" t="s">
        <v>9</v>
      </c>
      <c r="H352" s="57" t="s">
        <v>1459</v>
      </c>
      <c r="I352" s="60" t="s">
        <v>1468</v>
      </c>
      <c r="J352" s="60" t="s">
        <v>1934</v>
      </c>
      <c r="K352" s="60"/>
      <c r="L352" s="57">
        <v>3</v>
      </c>
      <c r="M352" s="57"/>
      <c r="N352" s="57">
        <v>3</v>
      </c>
      <c r="O352" s="42" t="s">
        <v>2072</v>
      </c>
      <c r="P352" s="9">
        <v>3</v>
      </c>
    </row>
    <row r="353" spans="1:16" s="75" customFormat="1" ht="36">
      <c r="A353" s="55">
        <v>319</v>
      </c>
      <c r="B353" s="56" t="s">
        <v>1796</v>
      </c>
      <c r="C353" s="57" t="s">
        <v>1058</v>
      </c>
      <c r="D353" s="57" t="s">
        <v>6</v>
      </c>
      <c r="E353" s="57"/>
      <c r="F353" s="57" t="s">
        <v>1059</v>
      </c>
      <c r="G353" s="57" t="s">
        <v>6</v>
      </c>
      <c r="H353" s="57" t="s">
        <v>1459</v>
      </c>
      <c r="I353" s="60" t="s">
        <v>1468</v>
      </c>
      <c r="J353" s="60" t="s">
        <v>1921</v>
      </c>
      <c r="K353" s="60"/>
      <c r="L353" s="57">
        <v>3</v>
      </c>
      <c r="M353" s="57"/>
      <c r="N353" s="57">
        <v>3</v>
      </c>
      <c r="O353" s="42" t="s">
        <v>2072</v>
      </c>
      <c r="P353" s="9">
        <v>3</v>
      </c>
    </row>
    <row r="354" spans="1:16" s="75" customFormat="1" ht="36">
      <c r="A354" s="55">
        <v>320</v>
      </c>
      <c r="B354" s="56" t="s">
        <v>1797</v>
      </c>
      <c r="C354" s="57" t="s">
        <v>1060</v>
      </c>
      <c r="D354" s="57" t="s">
        <v>6</v>
      </c>
      <c r="E354" s="57"/>
      <c r="F354" s="57" t="s">
        <v>1061</v>
      </c>
      <c r="G354" s="57" t="s">
        <v>6</v>
      </c>
      <c r="H354" s="57" t="s">
        <v>1459</v>
      </c>
      <c r="I354" s="60" t="s">
        <v>1463</v>
      </c>
      <c r="J354" s="60" t="s">
        <v>1924</v>
      </c>
      <c r="K354" s="60"/>
      <c r="L354" s="57">
        <v>3</v>
      </c>
      <c r="M354" s="57"/>
      <c r="N354" s="57">
        <v>3</v>
      </c>
      <c r="O354" s="42" t="s">
        <v>2072</v>
      </c>
      <c r="P354" s="9">
        <v>3</v>
      </c>
    </row>
    <row r="355" spans="1:16" s="75" customFormat="1" ht="36">
      <c r="A355" s="55">
        <v>321</v>
      </c>
      <c r="B355" s="56" t="s">
        <v>1798</v>
      </c>
      <c r="C355" s="57" t="s">
        <v>1062</v>
      </c>
      <c r="D355" s="57" t="s">
        <v>427</v>
      </c>
      <c r="E355" s="57"/>
      <c r="F355" s="57" t="s">
        <v>1063</v>
      </c>
      <c r="G355" s="57" t="s">
        <v>13</v>
      </c>
      <c r="H355" s="57" t="s">
        <v>1459</v>
      </c>
      <c r="I355" s="60" t="s">
        <v>1463</v>
      </c>
      <c r="J355" s="60" t="s">
        <v>1924</v>
      </c>
      <c r="K355" s="60"/>
      <c r="L355" s="57">
        <v>3</v>
      </c>
      <c r="M355" s="57"/>
      <c r="N355" s="57">
        <v>3</v>
      </c>
      <c r="O355" s="42" t="s">
        <v>2072</v>
      </c>
      <c r="P355" s="9">
        <v>3</v>
      </c>
    </row>
    <row r="356" spans="1:16" s="75" customFormat="1" ht="36">
      <c r="A356" s="55">
        <v>322</v>
      </c>
      <c r="B356" s="56" t="s">
        <v>1799</v>
      </c>
      <c r="C356" s="57" t="s">
        <v>1064</v>
      </c>
      <c r="D356" s="57" t="s">
        <v>22</v>
      </c>
      <c r="E356" s="57"/>
      <c r="F356" s="57" t="s">
        <v>1065</v>
      </c>
      <c r="G356" s="57" t="s">
        <v>22</v>
      </c>
      <c r="H356" s="57" t="s">
        <v>1459</v>
      </c>
      <c r="I356" s="60" t="s">
        <v>1468</v>
      </c>
      <c r="J356" s="60" t="s">
        <v>1934</v>
      </c>
      <c r="K356" s="60"/>
      <c r="L356" s="57">
        <v>3</v>
      </c>
      <c r="M356" s="57"/>
      <c r="N356" s="57">
        <v>3</v>
      </c>
      <c r="O356" s="42" t="s">
        <v>2072</v>
      </c>
      <c r="P356" s="9">
        <v>3</v>
      </c>
    </row>
    <row r="357" spans="1:16" s="75" customFormat="1" ht="36">
      <c r="A357" s="55">
        <v>323</v>
      </c>
      <c r="B357" s="56" t="s">
        <v>1800</v>
      </c>
      <c r="C357" s="57" t="s">
        <v>1066</v>
      </c>
      <c r="D357" s="57" t="s">
        <v>24</v>
      </c>
      <c r="E357" s="57"/>
      <c r="F357" s="57" t="s">
        <v>1067</v>
      </c>
      <c r="G357" s="57" t="s">
        <v>446</v>
      </c>
      <c r="H357" s="57" t="s">
        <v>1459</v>
      </c>
      <c r="I357" s="60" t="s">
        <v>1462</v>
      </c>
      <c r="J357" s="60" t="s">
        <v>1924</v>
      </c>
      <c r="K357" s="60"/>
      <c r="L357" s="57">
        <v>3</v>
      </c>
      <c r="M357" s="57"/>
      <c r="N357" s="57">
        <v>3</v>
      </c>
      <c r="O357" s="42" t="s">
        <v>2072</v>
      </c>
      <c r="P357" s="9">
        <v>3</v>
      </c>
    </row>
    <row r="358" spans="1:16" s="75" customFormat="1" ht="36">
      <c r="A358" s="55">
        <v>324</v>
      </c>
      <c r="B358" s="56" t="s">
        <v>1801</v>
      </c>
      <c r="C358" s="57" t="s">
        <v>1068</v>
      </c>
      <c r="D358" s="57" t="s">
        <v>41</v>
      </c>
      <c r="E358" s="57"/>
      <c r="F358" s="57" t="s">
        <v>1069</v>
      </c>
      <c r="G358" s="57" t="s">
        <v>446</v>
      </c>
      <c r="H358" s="57" t="s">
        <v>1459</v>
      </c>
      <c r="I358" s="60" t="s">
        <v>1465</v>
      </c>
      <c r="J358" s="60" t="s">
        <v>1921</v>
      </c>
      <c r="K358" s="60"/>
      <c r="L358" s="57">
        <v>3</v>
      </c>
      <c r="M358" s="57"/>
      <c r="N358" s="57">
        <v>3</v>
      </c>
      <c r="O358" s="42" t="s">
        <v>2072</v>
      </c>
      <c r="P358" s="9">
        <v>3</v>
      </c>
    </row>
    <row r="359" spans="1:16" s="75" customFormat="1" ht="36">
      <c r="A359" s="55">
        <v>325</v>
      </c>
      <c r="B359" s="56" t="s">
        <v>1802</v>
      </c>
      <c r="C359" s="57" t="s">
        <v>1070</v>
      </c>
      <c r="D359" s="57" t="s">
        <v>957</v>
      </c>
      <c r="E359" s="57"/>
      <c r="F359" s="57" t="s">
        <v>1071</v>
      </c>
      <c r="G359" s="57" t="s">
        <v>446</v>
      </c>
      <c r="H359" s="57" t="s">
        <v>1459</v>
      </c>
      <c r="I359" s="60" t="s">
        <v>1469</v>
      </c>
      <c r="J359" s="60" t="s">
        <v>1924</v>
      </c>
      <c r="K359" s="60"/>
      <c r="L359" s="57">
        <v>3</v>
      </c>
      <c r="M359" s="57"/>
      <c r="N359" s="57">
        <v>3</v>
      </c>
      <c r="O359" s="42" t="s">
        <v>2072</v>
      </c>
      <c r="P359" s="9">
        <v>3</v>
      </c>
    </row>
    <row r="360" spans="1:16" s="75" customFormat="1" ht="36">
      <c r="A360" s="55">
        <v>326</v>
      </c>
      <c r="B360" s="56" t="s">
        <v>1803</v>
      </c>
      <c r="C360" s="57" t="s">
        <v>1072</v>
      </c>
      <c r="D360" s="57" t="s">
        <v>24</v>
      </c>
      <c r="E360" s="57"/>
      <c r="F360" s="57" t="s">
        <v>1073</v>
      </c>
      <c r="G360" s="57" t="s">
        <v>446</v>
      </c>
      <c r="H360" s="57" t="s">
        <v>1459</v>
      </c>
      <c r="I360" s="60" t="s">
        <v>1462</v>
      </c>
      <c r="J360" s="60" t="s">
        <v>1946</v>
      </c>
      <c r="K360" s="60"/>
      <c r="L360" s="57">
        <v>3</v>
      </c>
      <c r="M360" s="57"/>
      <c r="N360" s="57">
        <v>3</v>
      </c>
      <c r="O360" s="42" t="s">
        <v>2072</v>
      </c>
      <c r="P360" s="9">
        <v>3</v>
      </c>
    </row>
    <row r="361" spans="1:16" s="75" customFormat="1" ht="36">
      <c r="A361" s="55">
        <v>327</v>
      </c>
      <c r="B361" s="56" t="s">
        <v>1804</v>
      </c>
      <c r="C361" s="57" t="s">
        <v>1074</v>
      </c>
      <c r="D361" s="57" t="s">
        <v>957</v>
      </c>
      <c r="E361" s="57"/>
      <c r="F361" s="57" t="s">
        <v>1075</v>
      </c>
      <c r="G361" s="57" t="s">
        <v>446</v>
      </c>
      <c r="H361" s="57" t="s">
        <v>1459</v>
      </c>
      <c r="I361" s="60" t="s">
        <v>436</v>
      </c>
      <c r="J361" s="60" t="s">
        <v>1924</v>
      </c>
      <c r="K361" s="60"/>
      <c r="L361" s="57">
        <v>3</v>
      </c>
      <c r="M361" s="57"/>
      <c r="N361" s="57">
        <v>3</v>
      </c>
      <c r="O361" s="42" t="s">
        <v>2072</v>
      </c>
      <c r="P361" s="9">
        <v>3</v>
      </c>
    </row>
    <row r="362" spans="1:16" s="75" customFormat="1" ht="36">
      <c r="A362" s="55">
        <v>328</v>
      </c>
      <c r="B362" s="56" t="s">
        <v>1805</v>
      </c>
      <c r="C362" s="57" t="s">
        <v>1076</v>
      </c>
      <c r="D362" s="57" t="s">
        <v>41</v>
      </c>
      <c r="E362" s="57"/>
      <c r="F362" s="57" t="s">
        <v>1077</v>
      </c>
      <c r="G362" s="57" t="s">
        <v>446</v>
      </c>
      <c r="H362" s="57" t="s">
        <v>1459</v>
      </c>
      <c r="I362" s="60" t="s">
        <v>1460</v>
      </c>
      <c r="J362" s="60" t="s">
        <v>1921</v>
      </c>
      <c r="K362" s="60"/>
      <c r="L362" s="57">
        <v>3</v>
      </c>
      <c r="M362" s="57"/>
      <c r="N362" s="57">
        <v>3</v>
      </c>
      <c r="O362" s="42" t="s">
        <v>2072</v>
      </c>
      <c r="P362" s="9">
        <v>3</v>
      </c>
    </row>
    <row r="363" spans="1:16" s="75" customFormat="1" ht="36">
      <c r="A363" s="55">
        <v>329</v>
      </c>
      <c r="B363" s="56" t="s">
        <v>1806</v>
      </c>
      <c r="C363" s="57" t="s">
        <v>1078</v>
      </c>
      <c r="D363" s="57" t="s">
        <v>41</v>
      </c>
      <c r="E363" s="57"/>
      <c r="F363" s="57" t="s">
        <v>1079</v>
      </c>
      <c r="G363" s="57" t="s">
        <v>446</v>
      </c>
      <c r="H363" s="57" t="s">
        <v>1459</v>
      </c>
      <c r="I363" s="60" t="s">
        <v>1460</v>
      </c>
      <c r="J363" s="60" t="s">
        <v>1921</v>
      </c>
      <c r="K363" s="60"/>
      <c r="L363" s="57">
        <v>3</v>
      </c>
      <c r="M363" s="57"/>
      <c r="N363" s="57">
        <v>3</v>
      </c>
      <c r="O363" s="42" t="s">
        <v>2072</v>
      </c>
      <c r="P363" s="9">
        <v>3</v>
      </c>
    </row>
    <row r="364" spans="1:16" s="75" customFormat="1" ht="36">
      <c r="A364" s="55">
        <v>330</v>
      </c>
      <c r="B364" s="56" t="s">
        <v>1807</v>
      </c>
      <c r="C364" s="57" t="s">
        <v>1080</v>
      </c>
      <c r="D364" s="57" t="s">
        <v>1081</v>
      </c>
      <c r="E364" s="57"/>
      <c r="F364" s="57" t="s">
        <v>1082</v>
      </c>
      <c r="G364" s="57" t="s">
        <v>446</v>
      </c>
      <c r="H364" s="57" t="s">
        <v>1459</v>
      </c>
      <c r="I364" s="60" t="s">
        <v>1463</v>
      </c>
      <c r="J364" s="60" t="s">
        <v>1924</v>
      </c>
      <c r="K364" s="60"/>
      <c r="L364" s="57">
        <v>3</v>
      </c>
      <c r="M364" s="57"/>
      <c r="N364" s="57">
        <v>3</v>
      </c>
      <c r="O364" s="42" t="s">
        <v>2072</v>
      </c>
      <c r="P364" s="9">
        <v>3</v>
      </c>
    </row>
    <row r="365" spans="1:16" s="75" customFormat="1" ht="36">
      <c r="A365" s="55">
        <v>331</v>
      </c>
      <c r="B365" s="56" t="s">
        <v>1808</v>
      </c>
      <c r="C365" s="57" t="s">
        <v>1083</v>
      </c>
      <c r="D365" s="57" t="s">
        <v>31</v>
      </c>
      <c r="E365" s="57"/>
      <c r="F365" s="57" t="s">
        <v>1084</v>
      </c>
      <c r="G365" s="57" t="s">
        <v>446</v>
      </c>
      <c r="H365" s="57" t="s">
        <v>1459</v>
      </c>
      <c r="I365" s="60" t="s">
        <v>1462</v>
      </c>
      <c r="J365" s="60" t="s">
        <v>1924</v>
      </c>
      <c r="K365" s="60"/>
      <c r="L365" s="57">
        <v>3</v>
      </c>
      <c r="M365" s="57"/>
      <c r="N365" s="57">
        <v>3</v>
      </c>
      <c r="O365" s="42" t="s">
        <v>2072</v>
      </c>
      <c r="P365" s="9">
        <v>3</v>
      </c>
    </row>
    <row r="366" spans="1:16" s="75" customFormat="1" ht="36">
      <c r="A366" s="55">
        <v>332</v>
      </c>
      <c r="B366" s="56" t="s">
        <v>1809</v>
      </c>
      <c r="C366" s="58" t="s">
        <v>1085</v>
      </c>
      <c r="D366" s="58" t="s">
        <v>860</v>
      </c>
      <c r="E366" s="57"/>
      <c r="F366" s="57" t="s">
        <v>1086</v>
      </c>
      <c r="G366" s="58" t="s">
        <v>446</v>
      </c>
      <c r="H366" s="57" t="s">
        <v>1459</v>
      </c>
      <c r="I366" s="60" t="s">
        <v>436</v>
      </c>
      <c r="J366" s="60" t="s">
        <v>1924</v>
      </c>
      <c r="K366" s="60"/>
      <c r="L366" s="57">
        <v>3</v>
      </c>
      <c r="M366" s="57"/>
      <c r="N366" s="57">
        <v>3</v>
      </c>
      <c r="O366" s="42" t="s">
        <v>2072</v>
      </c>
      <c r="P366" s="9">
        <v>3</v>
      </c>
    </row>
    <row r="367" spans="1:16" s="75" customFormat="1" ht="36">
      <c r="A367" s="55">
        <v>333</v>
      </c>
      <c r="B367" s="56" t="s">
        <v>1810</v>
      </c>
      <c r="C367" s="57" t="s">
        <v>1087</v>
      </c>
      <c r="D367" s="57" t="s">
        <v>33</v>
      </c>
      <c r="E367" s="57"/>
      <c r="F367" s="57" t="s">
        <v>1088</v>
      </c>
      <c r="G367" s="57" t="s">
        <v>33</v>
      </c>
      <c r="H367" s="57" t="s">
        <v>1459</v>
      </c>
      <c r="I367" s="60" t="s">
        <v>1468</v>
      </c>
      <c r="J367" s="60" t="s">
        <v>1922</v>
      </c>
      <c r="K367" s="60"/>
      <c r="L367" s="57">
        <v>3</v>
      </c>
      <c r="M367" s="57"/>
      <c r="N367" s="57">
        <v>3</v>
      </c>
      <c r="O367" s="42" t="s">
        <v>2072</v>
      </c>
      <c r="P367" s="9">
        <v>3</v>
      </c>
    </row>
    <row r="368" spans="1:16" s="75" customFormat="1" ht="36">
      <c r="A368" s="55">
        <v>334</v>
      </c>
      <c r="B368" s="56" t="s">
        <v>1811</v>
      </c>
      <c r="C368" s="57" t="s">
        <v>1089</v>
      </c>
      <c r="D368" s="57" t="s">
        <v>6</v>
      </c>
      <c r="E368" s="57"/>
      <c r="F368" s="57" t="s">
        <v>1090</v>
      </c>
      <c r="G368" s="57" t="s">
        <v>6</v>
      </c>
      <c r="H368" s="57" t="s">
        <v>1459</v>
      </c>
      <c r="I368" s="60" t="s">
        <v>1914</v>
      </c>
      <c r="J368" s="60" t="s">
        <v>1945</v>
      </c>
      <c r="K368" s="60"/>
      <c r="L368" s="57">
        <v>3</v>
      </c>
      <c r="M368" s="57"/>
      <c r="N368" s="57">
        <v>3</v>
      </c>
      <c r="O368" s="42" t="s">
        <v>2072</v>
      </c>
      <c r="P368" s="9">
        <v>3</v>
      </c>
    </row>
    <row r="369" spans="1:16" s="75" customFormat="1" ht="36">
      <c r="A369" s="55">
        <v>335</v>
      </c>
      <c r="B369" s="56" t="s">
        <v>1812</v>
      </c>
      <c r="C369" s="57" t="s">
        <v>1091</v>
      </c>
      <c r="D369" s="57" t="s">
        <v>5</v>
      </c>
      <c r="E369" s="57"/>
      <c r="F369" s="57" t="s">
        <v>1092</v>
      </c>
      <c r="G369" s="57" t="s">
        <v>5</v>
      </c>
      <c r="H369" s="57" t="s">
        <v>1459</v>
      </c>
      <c r="I369" s="60" t="s">
        <v>1460</v>
      </c>
      <c r="J369" s="60" t="s">
        <v>1921</v>
      </c>
      <c r="K369" s="60"/>
      <c r="L369" s="57">
        <v>3</v>
      </c>
      <c r="M369" s="57"/>
      <c r="N369" s="57">
        <v>3</v>
      </c>
      <c r="O369" s="42" t="s">
        <v>2072</v>
      </c>
      <c r="P369" s="9">
        <v>3</v>
      </c>
    </row>
    <row r="370" spans="1:16" s="75" customFormat="1" ht="36">
      <c r="A370" s="55">
        <v>336</v>
      </c>
      <c r="B370" s="56" t="s">
        <v>1813</v>
      </c>
      <c r="C370" s="57" t="s">
        <v>1093</v>
      </c>
      <c r="D370" s="57" t="s">
        <v>827</v>
      </c>
      <c r="E370" s="57" t="s">
        <v>1094</v>
      </c>
      <c r="F370" s="57" t="s">
        <v>1095</v>
      </c>
      <c r="G370" s="57" t="s">
        <v>830</v>
      </c>
      <c r="H370" s="57" t="s">
        <v>1459</v>
      </c>
      <c r="I370" s="60" t="s">
        <v>1460</v>
      </c>
      <c r="J370" s="60" t="s">
        <v>1922</v>
      </c>
      <c r="K370" s="60"/>
      <c r="L370" s="57">
        <v>3</v>
      </c>
      <c r="M370" s="57"/>
      <c r="N370" s="57">
        <v>3</v>
      </c>
      <c r="O370" s="42" t="s">
        <v>2072</v>
      </c>
      <c r="P370" s="9">
        <v>3</v>
      </c>
    </row>
    <row r="371" spans="1:16" s="75" customFormat="1" ht="36">
      <c r="A371" s="55">
        <v>337</v>
      </c>
      <c r="B371" s="56" t="s">
        <v>1814</v>
      </c>
      <c r="C371" s="57" t="s">
        <v>1096</v>
      </c>
      <c r="D371" s="57" t="s">
        <v>6</v>
      </c>
      <c r="E371" s="57"/>
      <c r="F371" s="57" t="s">
        <v>1097</v>
      </c>
      <c r="G371" s="57" t="s">
        <v>6</v>
      </c>
      <c r="H371" s="57" t="s">
        <v>1459</v>
      </c>
      <c r="I371" s="60" t="s">
        <v>1469</v>
      </c>
      <c r="J371" s="60" t="s">
        <v>1935</v>
      </c>
      <c r="K371" s="60"/>
      <c r="L371" s="57">
        <v>3</v>
      </c>
      <c r="M371" s="57"/>
      <c r="N371" s="57">
        <v>3</v>
      </c>
      <c r="O371" s="42" t="s">
        <v>2072</v>
      </c>
      <c r="P371" s="9">
        <v>3</v>
      </c>
    </row>
    <row r="372" spans="1:16" s="75" customFormat="1" ht="36">
      <c r="A372" s="55">
        <v>338</v>
      </c>
      <c r="B372" s="56" t="s">
        <v>1815</v>
      </c>
      <c r="C372" s="57" t="s">
        <v>1098</v>
      </c>
      <c r="D372" s="57" t="s">
        <v>6</v>
      </c>
      <c r="E372" s="57"/>
      <c r="F372" s="57" t="s">
        <v>1099</v>
      </c>
      <c r="G372" s="57" t="s">
        <v>6</v>
      </c>
      <c r="H372" s="57" t="s">
        <v>1459</v>
      </c>
      <c r="I372" s="60" t="s">
        <v>1469</v>
      </c>
      <c r="J372" s="60" t="s">
        <v>1935</v>
      </c>
      <c r="K372" s="60"/>
      <c r="L372" s="57">
        <v>3</v>
      </c>
      <c r="M372" s="57"/>
      <c r="N372" s="57">
        <v>3</v>
      </c>
      <c r="O372" s="42" t="s">
        <v>2072</v>
      </c>
      <c r="P372" s="9">
        <v>3</v>
      </c>
    </row>
    <row r="373" spans="1:16" s="75" customFormat="1" ht="36">
      <c r="A373" s="55">
        <v>339</v>
      </c>
      <c r="B373" s="56" t="s">
        <v>1816</v>
      </c>
      <c r="C373" s="57" t="s">
        <v>1100</v>
      </c>
      <c r="D373" s="57" t="s">
        <v>427</v>
      </c>
      <c r="E373" s="57"/>
      <c r="F373" s="57" t="s">
        <v>1101</v>
      </c>
      <c r="G373" s="57" t="s">
        <v>13</v>
      </c>
      <c r="H373" s="57" t="s">
        <v>1459</v>
      </c>
      <c r="I373" s="60" t="s">
        <v>436</v>
      </c>
      <c r="J373" s="60" t="s">
        <v>1935</v>
      </c>
      <c r="K373" s="60"/>
      <c r="L373" s="57">
        <v>3</v>
      </c>
      <c r="M373" s="57"/>
      <c r="N373" s="57">
        <v>3</v>
      </c>
      <c r="O373" s="42" t="s">
        <v>2072</v>
      </c>
      <c r="P373" s="9">
        <v>3</v>
      </c>
    </row>
    <row r="374" spans="1:16" s="75" customFormat="1" ht="36">
      <c r="A374" s="55">
        <v>340</v>
      </c>
      <c r="B374" s="56" t="s">
        <v>1817</v>
      </c>
      <c r="C374" s="57" t="s">
        <v>1102</v>
      </c>
      <c r="D374" s="57" t="s">
        <v>6</v>
      </c>
      <c r="E374" s="57"/>
      <c r="F374" s="57" t="s">
        <v>1103</v>
      </c>
      <c r="G374" s="57" t="s">
        <v>6</v>
      </c>
      <c r="H374" s="57" t="s">
        <v>1459</v>
      </c>
      <c r="I374" s="60" t="s">
        <v>436</v>
      </c>
      <c r="J374" s="60" t="s">
        <v>1935</v>
      </c>
      <c r="K374" s="60"/>
      <c r="L374" s="57">
        <v>3</v>
      </c>
      <c r="M374" s="57"/>
      <c r="N374" s="57">
        <v>3</v>
      </c>
      <c r="O374" s="42" t="s">
        <v>2072</v>
      </c>
      <c r="P374" s="9">
        <v>3</v>
      </c>
    </row>
    <row r="375" spans="1:16" s="75" customFormat="1" ht="60">
      <c r="A375" s="55">
        <v>341</v>
      </c>
      <c r="B375" s="56" t="s">
        <v>1818</v>
      </c>
      <c r="C375" s="57" t="s">
        <v>1104</v>
      </c>
      <c r="D375" s="57" t="s">
        <v>6</v>
      </c>
      <c r="E375" s="57"/>
      <c r="F375" s="57" t="s">
        <v>1105</v>
      </c>
      <c r="G375" s="57" t="s">
        <v>6</v>
      </c>
      <c r="H375" s="57" t="s">
        <v>1459</v>
      </c>
      <c r="I375" s="60" t="s">
        <v>436</v>
      </c>
      <c r="J375" s="60" t="s">
        <v>1935</v>
      </c>
      <c r="K375" s="60"/>
      <c r="L375" s="57">
        <v>3</v>
      </c>
      <c r="M375" s="57"/>
      <c r="N375" s="57">
        <v>3</v>
      </c>
      <c r="O375" s="42" t="s">
        <v>2072</v>
      </c>
      <c r="P375" s="9">
        <v>3</v>
      </c>
    </row>
    <row r="376" spans="1:16" s="75" customFormat="1" ht="36">
      <c r="A376" s="55">
        <v>342</v>
      </c>
      <c r="B376" s="56" t="s">
        <v>1819</v>
      </c>
      <c r="C376" s="57" t="s">
        <v>1106</v>
      </c>
      <c r="D376" s="57" t="s">
        <v>6</v>
      </c>
      <c r="E376" s="57"/>
      <c r="F376" s="57" t="s">
        <v>1107</v>
      </c>
      <c r="G376" s="57" t="s">
        <v>6</v>
      </c>
      <c r="H376" s="57" t="s">
        <v>1459</v>
      </c>
      <c r="I376" s="60" t="s">
        <v>436</v>
      </c>
      <c r="J376" s="60" t="s">
        <v>1935</v>
      </c>
      <c r="K376" s="60"/>
      <c r="L376" s="57">
        <v>3</v>
      </c>
      <c r="M376" s="57"/>
      <c r="N376" s="57">
        <v>3</v>
      </c>
      <c r="O376" s="42" t="s">
        <v>2072</v>
      </c>
      <c r="P376" s="9">
        <v>3</v>
      </c>
    </row>
    <row r="377" spans="1:16" s="75" customFormat="1" ht="36">
      <c r="A377" s="55">
        <v>343</v>
      </c>
      <c r="B377" s="56" t="s">
        <v>1820</v>
      </c>
      <c r="C377" s="57" t="s">
        <v>1108</v>
      </c>
      <c r="D377" s="57" t="s">
        <v>6</v>
      </c>
      <c r="E377" s="57"/>
      <c r="F377" s="57" t="s">
        <v>1109</v>
      </c>
      <c r="G377" s="57" t="s">
        <v>6</v>
      </c>
      <c r="H377" s="57" t="s">
        <v>1459</v>
      </c>
      <c r="I377" s="60" t="s">
        <v>436</v>
      </c>
      <c r="J377" s="60" t="s">
        <v>1924</v>
      </c>
      <c r="K377" s="60"/>
      <c r="L377" s="57">
        <v>3</v>
      </c>
      <c r="M377" s="57"/>
      <c r="N377" s="57">
        <v>3</v>
      </c>
      <c r="O377" s="42" t="s">
        <v>2072</v>
      </c>
      <c r="P377" s="9">
        <v>3</v>
      </c>
    </row>
    <row r="378" spans="1:16" s="75" customFormat="1" ht="36">
      <c r="A378" s="55">
        <v>344</v>
      </c>
      <c r="B378" s="56" t="s">
        <v>1821</v>
      </c>
      <c r="C378" s="57" t="s">
        <v>1110</v>
      </c>
      <c r="D378" s="57" t="s">
        <v>6</v>
      </c>
      <c r="E378" s="57"/>
      <c r="F378" s="57" t="s">
        <v>1111</v>
      </c>
      <c r="G378" s="57" t="s">
        <v>6</v>
      </c>
      <c r="H378" s="57" t="s">
        <v>1459</v>
      </c>
      <c r="I378" s="60" t="s">
        <v>436</v>
      </c>
      <c r="J378" s="60" t="s">
        <v>1924</v>
      </c>
      <c r="K378" s="60"/>
      <c r="L378" s="57">
        <v>3</v>
      </c>
      <c r="M378" s="57"/>
      <c r="N378" s="57">
        <v>3</v>
      </c>
      <c r="O378" s="42" t="s">
        <v>2072</v>
      </c>
      <c r="P378" s="9">
        <v>3</v>
      </c>
    </row>
    <row r="379" spans="1:16" s="75" customFormat="1" ht="36">
      <c r="A379" s="55">
        <v>345</v>
      </c>
      <c r="B379" s="56" t="s">
        <v>1822</v>
      </c>
      <c r="C379" s="57" t="s">
        <v>1112</v>
      </c>
      <c r="D379" s="57" t="s">
        <v>6</v>
      </c>
      <c r="E379" s="57"/>
      <c r="F379" s="57" t="s">
        <v>1113</v>
      </c>
      <c r="G379" s="57" t="s">
        <v>6</v>
      </c>
      <c r="H379" s="57" t="s">
        <v>1459</v>
      </c>
      <c r="I379" s="60" t="s">
        <v>436</v>
      </c>
      <c r="J379" s="60" t="s">
        <v>1924</v>
      </c>
      <c r="K379" s="60"/>
      <c r="L379" s="57">
        <v>3</v>
      </c>
      <c r="M379" s="57"/>
      <c r="N379" s="57">
        <v>3</v>
      </c>
      <c r="O379" s="42" t="s">
        <v>2072</v>
      </c>
      <c r="P379" s="9">
        <v>3</v>
      </c>
    </row>
    <row r="380" spans="1:16" s="75" customFormat="1" ht="36">
      <c r="A380" s="55">
        <v>346</v>
      </c>
      <c r="B380" s="56" t="s">
        <v>1823</v>
      </c>
      <c r="C380" s="57" t="s">
        <v>1114</v>
      </c>
      <c r="D380" s="57" t="s">
        <v>6</v>
      </c>
      <c r="E380" s="57"/>
      <c r="F380" s="57" t="s">
        <v>1115</v>
      </c>
      <c r="G380" s="57" t="s">
        <v>6</v>
      </c>
      <c r="H380" s="57" t="s">
        <v>1459</v>
      </c>
      <c r="I380" s="60" t="s">
        <v>436</v>
      </c>
      <c r="J380" s="60" t="s">
        <v>1924</v>
      </c>
      <c r="K380" s="60"/>
      <c r="L380" s="57">
        <v>3</v>
      </c>
      <c r="M380" s="57"/>
      <c r="N380" s="57">
        <v>3</v>
      </c>
      <c r="O380" s="42" t="s">
        <v>2072</v>
      </c>
      <c r="P380" s="9">
        <v>3</v>
      </c>
    </row>
    <row r="381" spans="1:16" s="75" customFormat="1" ht="36">
      <c r="A381" s="55">
        <v>347</v>
      </c>
      <c r="B381" s="56" t="s">
        <v>1824</v>
      </c>
      <c r="C381" s="57" t="s">
        <v>1116</v>
      </c>
      <c r="D381" s="57" t="s">
        <v>6</v>
      </c>
      <c r="E381" s="57"/>
      <c r="F381" s="57" t="s">
        <v>1117</v>
      </c>
      <c r="G381" s="57" t="s">
        <v>6</v>
      </c>
      <c r="H381" s="57" t="s">
        <v>1459</v>
      </c>
      <c r="I381" s="60" t="s">
        <v>436</v>
      </c>
      <c r="J381" s="60" t="s">
        <v>1924</v>
      </c>
      <c r="K381" s="60"/>
      <c r="L381" s="57">
        <v>3</v>
      </c>
      <c r="M381" s="57"/>
      <c r="N381" s="57">
        <v>3</v>
      </c>
      <c r="O381" s="42" t="s">
        <v>2072</v>
      </c>
      <c r="P381" s="9">
        <v>3</v>
      </c>
    </row>
    <row r="382" spans="1:16" s="75" customFormat="1" ht="36">
      <c r="A382" s="55">
        <v>348</v>
      </c>
      <c r="B382" s="56" t="s">
        <v>1825</v>
      </c>
      <c r="C382" s="57" t="s">
        <v>1118</v>
      </c>
      <c r="D382" s="57" t="s">
        <v>7</v>
      </c>
      <c r="E382" s="57"/>
      <c r="F382" s="57" t="s">
        <v>1119</v>
      </c>
      <c r="G382" s="57" t="s">
        <v>7</v>
      </c>
      <c r="H382" s="57" t="s">
        <v>1459</v>
      </c>
      <c r="I382" s="60" t="s">
        <v>1468</v>
      </c>
      <c r="J382" s="60" t="s">
        <v>1922</v>
      </c>
      <c r="K382" s="60"/>
      <c r="L382" s="57">
        <v>3</v>
      </c>
      <c r="M382" s="57"/>
      <c r="N382" s="57">
        <v>3</v>
      </c>
      <c r="O382" s="42" t="s">
        <v>2072</v>
      </c>
      <c r="P382" s="9">
        <v>3</v>
      </c>
    </row>
    <row r="383" spans="1:16" s="75" customFormat="1" ht="36">
      <c r="A383" s="55">
        <v>349</v>
      </c>
      <c r="B383" s="56" t="s">
        <v>1826</v>
      </c>
      <c r="C383" s="57" t="s">
        <v>1120</v>
      </c>
      <c r="D383" s="57" t="s">
        <v>6</v>
      </c>
      <c r="E383" s="57"/>
      <c r="F383" s="57" t="s">
        <v>1121</v>
      </c>
      <c r="G383" s="57" t="s">
        <v>6</v>
      </c>
      <c r="H383" s="57" t="s">
        <v>1459</v>
      </c>
      <c r="I383" s="60" t="s">
        <v>1460</v>
      </c>
      <c r="J383" s="60" t="s">
        <v>1942</v>
      </c>
      <c r="K383" s="60"/>
      <c r="L383" s="57">
        <v>3</v>
      </c>
      <c r="M383" s="57"/>
      <c r="N383" s="57">
        <v>3</v>
      </c>
      <c r="O383" s="42" t="s">
        <v>2072</v>
      </c>
      <c r="P383" s="9">
        <v>3</v>
      </c>
    </row>
    <row r="384" spans="1:16" s="75" customFormat="1" ht="48">
      <c r="A384" s="55">
        <v>350</v>
      </c>
      <c r="B384" s="56" t="s">
        <v>1827</v>
      </c>
      <c r="C384" s="57" t="s">
        <v>1122</v>
      </c>
      <c r="D384" s="57" t="s">
        <v>437</v>
      </c>
      <c r="E384" s="57" t="s">
        <v>1123</v>
      </c>
      <c r="F384" s="57" t="s">
        <v>1124</v>
      </c>
      <c r="G384" s="57" t="s">
        <v>437</v>
      </c>
      <c r="H384" s="57" t="s">
        <v>1459</v>
      </c>
      <c r="I384" s="60" t="s">
        <v>1913</v>
      </c>
      <c r="J384" s="60" t="s">
        <v>1922</v>
      </c>
      <c r="K384" s="60"/>
      <c r="L384" s="57">
        <v>3</v>
      </c>
      <c r="M384" s="57"/>
      <c r="N384" s="57">
        <v>3</v>
      </c>
      <c r="O384" s="42" t="s">
        <v>2072</v>
      </c>
      <c r="P384" s="9">
        <v>3</v>
      </c>
    </row>
    <row r="385" spans="1:16" s="75" customFormat="1" ht="48">
      <c r="A385" s="55">
        <v>351</v>
      </c>
      <c r="B385" s="56" t="s">
        <v>1828</v>
      </c>
      <c r="C385" s="57" t="s">
        <v>1125</v>
      </c>
      <c r="D385" s="57" t="s">
        <v>437</v>
      </c>
      <c r="E385" s="57" t="s">
        <v>1126</v>
      </c>
      <c r="F385" s="57" t="s">
        <v>1127</v>
      </c>
      <c r="G385" s="57" t="s">
        <v>437</v>
      </c>
      <c r="H385" s="57" t="s">
        <v>1459</v>
      </c>
      <c r="I385" s="60" t="s">
        <v>1913</v>
      </c>
      <c r="J385" s="60" t="s">
        <v>1921</v>
      </c>
      <c r="K385" s="60"/>
      <c r="L385" s="57">
        <v>3</v>
      </c>
      <c r="M385" s="57"/>
      <c r="N385" s="57">
        <v>3</v>
      </c>
      <c r="O385" s="42" t="s">
        <v>2072</v>
      </c>
      <c r="P385" s="9">
        <v>3</v>
      </c>
    </row>
    <row r="386" spans="1:16" s="75" customFormat="1" ht="60">
      <c r="A386" s="55">
        <v>352</v>
      </c>
      <c r="B386" s="56" t="s">
        <v>1829</v>
      </c>
      <c r="C386" s="57" t="s">
        <v>1128</v>
      </c>
      <c r="D386" s="57" t="s">
        <v>437</v>
      </c>
      <c r="E386" s="57"/>
      <c r="F386" s="57" t="s">
        <v>1129</v>
      </c>
      <c r="G386" s="57" t="s">
        <v>437</v>
      </c>
      <c r="H386" s="57" t="s">
        <v>1459</v>
      </c>
      <c r="I386" s="60" t="s">
        <v>1913</v>
      </c>
      <c r="J386" s="60" t="s">
        <v>1921</v>
      </c>
      <c r="K386" s="60"/>
      <c r="L386" s="57">
        <v>3</v>
      </c>
      <c r="M386" s="57"/>
      <c r="N386" s="57">
        <v>3</v>
      </c>
      <c r="O386" s="42" t="s">
        <v>2072</v>
      </c>
      <c r="P386" s="9">
        <v>3</v>
      </c>
    </row>
    <row r="387" spans="1:16" s="75" customFormat="1" ht="36">
      <c r="A387" s="55">
        <v>353</v>
      </c>
      <c r="B387" s="56" t="s">
        <v>1830</v>
      </c>
      <c r="C387" s="57" t="s">
        <v>1130</v>
      </c>
      <c r="D387" s="57" t="s">
        <v>6</v>
      </c>
      <c r="E387" s="57"/>
      <c r="F387" s="57" t="s">
        <v>1131</v>
      </c>
      <c r="G387" s="57" t="s">
        <v>6</v>
      </c>
      <c r="H387" s="57" t="s">
        <v>1459</v>
      </c>
      <c r="I387" s="60" t="s">
        <v>1469</v>
      </c>
      <c r="J387" s="60" t="s">
        <v>1924</v>
      </c>
      <c r="K387" s="60"/>
      <c r="L387" s="57">
        <v>3</v>
      </c>
      <c r="M387" s="57"/>
      <c r="N387" s="57">
        <v>3</v>
      </c>
      <c r="O387" s="42" t="s">
        <v>2072</v>
      </c>
      <c r="P387" s="9">
        <v>3</v>
      </c>
    </row>
    <row r="388" spans="1:16" s="75" customFormat="1" ht="36">
      <c r="A388" s="55">
        <v>354</v>
      </c>
      <c r="B388" s="56" t="s">
        <v>1831</v>
      </c>
      <c r="C388" s="57" t="s">
        <v>1132</v>
      </c>
      <c r="D388" s="57" t="s">
        <v>437</v>
      </c>
      <c r="E388" s="57"/>
      <c r="F388" s="57" t="s">
        <v>1133</v>
      </c>
      <c r="G388" s="57" t="s">
        <v>437</v>
      </c>
      <c r="H388" s="57" t="s">
        <v>1459</v>
      </c>
      <c r="I388" s="60" t="s">
        <v>1460</v>
      </c>
      <c r="J388" s="60" t="s">
        <v>1921</v>
      </c>
      <c r="K388" s="60"/>
      <c r="L388" s="57">
        <v>3</v>
      </c>
      <c r="M388" s="57"/>
      <c r="N388" s="57">
        <v>3</v>
      </c>
      <c r="O388" s="42" t="s">
        <v>2072</v>
      </c>
      <c r="P388" s="9">
        <v>3</v>
      </c>
    </row>
    <row r="389" spans="1:16" s="75" customFormat="1" ht="36">
      <c r="A389" s="55">
        <v>355</v>
      </c>
      <c r="B389" s="56" t="s">
        <v>1832</v>
      </c>
      <c r="C389" s="57" t="s">
        <v>1134</v>
      </c>
      <c r="D389" s="57" t="s">
        <v>7</v>
      </c>
      <c r="E389" s="57"/>
      <c r="F389" s="57" t="s">
        <v>1135</v>
      </c>
      <c r="G389" s="57" t="s">
        <v>7</v>
      </c>
      <c r="H389" s="57" t="s">
        <v>1459</v>
      </c>
      <c r="I389" s="60" t="s">
        <v>1462</v>
      </c>
      <c r="J389" s="60" t="s">
        <v>1924</v>
      </c>
      <c r="K389" s="60"/>
      <c r="L389" s="57">
        <v>3</v>
      </c>
      <c r="M389" s="57"/>
      <c r="N389" s="57">
        <v>3</v>
      </c>
      <c r="O389" s="42" t="s">
        <v>2072</v>
      </c>
      <c r="P389" s="9">
        <v>3</v>
      </c>
    </row>
    <row r="390" spans="1:16" s="75" customFormat="1" ht="36">
      <c r="A390" s="55">
        <v>356</v>
      </c>
      <c r="B390" s="56" t="s">
        <v>1833</v>
      </c>
      <c r="C390" s="57" t="s">
        <v>1136</v>
      </c>
      <c r="D390" s="57" t="s">
        <v>7</v>
      </c>
      <c r="E390" s="57"/>
      <c r="F390" s="57" t="s">
        <v>1137</v>
      </c>
      <c r="G390" s="57" t="s">
        <v>7</v>
      </c>
      <c r="H390" s="57" t="s">
        <v>1459</v>
      </c>
      <c r="I390" s="60" t="s">
        <v>1915</v>
      </c>
      <c r="J390" s="60" t="s">
        <v>1931</v>
      </c>
      <c r="K390" s="60"/>
      <c r="L390" s="57">
        <v>3</v>
      </c>
      <c r="M390" s="57"/>
      <c r="N390" s="57">
        <v>3</v>
      </c>
      <c r="O390" s="42" t="s">
        <v>2072</v>
      </c>
      <c r="P390" s="9">
        <v>3</v>
      </c>
    </row>
    <row r="391" spans="1:16" s="75" customFormat="1" ht="36">
      <c r="A391" s="55">
        <v>357</v>
      </c>
      <c r="B391" s="56" t="s">
        <v>1834</v>
      </c>
      <c r="C391" s="57" t="s">
        <v>1138</v>
      </c>
      <c r="D391" s="57" t="s">
        <v>6</v>
      </c>
      <c r="E391" s="57"/>
      <c r="F391" s="57" t="s">
        <v>1139</v>
      </c>
      <c r="G391" s="57" t="s">
        <v>6</v>
      </c>
      <c r="H391" s="57" t="s">
        <v>1459</v>
      </c>
      <c r="I391" s="60" t="s">
        <v>1916</v>
      </c>
      <c r="J391" s="60" t="s">
        <v>1944</v>
      </c>
      <c r="K391" s="60"/>
      <c r="L391" s="57">
        <v>3</v>
      </c>
      <c r="M391" s="57"/>
      <c r="N391" s="57">
        <v>3</v>
      </c>
      <c r="O391" s="42" t="s">
        <v>2072</v>
      </c>
      <c r="P391" s="9">
        <v>3</v>
      </c>
    </row>
    <row r="392" spans="1:16" s="75" customFormat="1" ht="72">
      <c r="A392" s="55">
        <v>358</v>
      </c>
      <c r="B392" s="56" t="s">
        <v>1835</v>
      </c>
      <c r="C392" s="57" t="s">
        <v>1140</v>
      </c>
      <c r="D392" s="57" t="s">
        <v>437</v>
      </c>
      <c r="E392" s="57"/>
      <c r="F392" s="57" t="s">
        <v>1141</v>
      </c>
      <c r="G392" s="57" t="s">
        <v>437</v>
      </c>
      <c r="H392" s="57" t="s">
        <v>1459</v>
      </c>
      <c r="I392" s="60" t="s">
        <v>1468</v>
      </c>
      <c r="J392" s="60" t="s">
        <v>1922</v>
      </c>
      <c r="K392" s="60"/>
      <c r="L392" s="57">
        <v>3</v>
      </c>
      <c r="M392" s="57"/>
      <c r="N392" s="57">
        <v>3</v>
      </c>
      <c r="O392" s="42" t="s">
        <v>2072</v>
      </c>
      <c r="P392" s="9">
        <v>3</v>
      </c>
    </row>
    <row r="393" spans="1:16" s="75" customFormat="1" ht="36">
      <c r="A393" s="55">
        <v>359</v>
      </c>
      <c r="B393" s="56" t="s">
        <v>1836</v>
      </c>
      <c r="C393" s="57" t="s">
        <v>1142</v>
      </c>
      <c r="D393" s="57" t="s">
        <v>159</v>
      </c>
      <c r="E393" s="57"/>
      <c r="F393" s="57" t="s">
        <v>1143</v>
      </c>
      <c r="G393" s="57" t="s">
        <v>159</v>
      </c>
      <c r="H393" s="57" t="s">
        <v>1459</v>
      </c>
      <c r="I393" s="60" t="s">
        <v>1468</v>
      </c>
      <c r="J393" s="60" t="s">
        <v>1922</v>
      </c>
      <c r="K393" s="60"/>
      <c r="L393" s="57">
        <v>3</v>
      </c>
      <c r="M393" s="57"/>
      <c r="N393" s="57">
        <v>3</v>
      </c>
      <c r="O393" s="42" t="s">
        <v>2072</v>
      </c>
      <c r="P393" s="9">
        <v>3</v>
      </c>
    </row>
    <row r="394" spans="1:16" s="75" customFormat="1" ht="36">
      <c r="A394" s="55">
        <v>360</v>
      </c>
      <c r="B394" s="56" t="s">
        <v>1837</v>
      </c>
      <c r="C394" s="57" t="s">
        <v>1144</v>
      </c>
      <c r="D394" s="57" t="s">
        <v>33</v>
      </c>
      <c r="E394" s="57" t="s">
        <v>1145</v>
      </c>
      <c r="F394" s="57" t="s">
        <v>1146</v>
      </c>
      <c r="G394" s="57" t="s">
        <v>33</v>
      </c>
      <c r="H394" s="57" t="s">
        <v>1459</v>
      </c>
      <c r="I394" s="60" t="s">
        <v>1468</v>
      </c>
      <c r="J394" s="60" t="s">
        <v>1922</v>
      </c>
      <c r="K394" s="60"/>
      <c r="L394" s="57">
        <v>3</v>
      </c>
      <c r="M394" s="57"/>
      <c r="N394" s="57">
        <v>3</v>
      </c>
      <c r="O394" s="42" t="s">
        <v>2072</v>
      </c>
      <c r="P394" s="9">
        <v>3</v>
      </c>
    </row>
    <row r="395" spans="1:16" s="75" customFormat="1" ht="36">
      <c r="A395" s="55">
        <v>361</v>
      </c>
      <c r="B395" s="56" t="s">
        <v>1838</v>
      </c>
      <c r="C395" s="57" t="s">
        <v>1147</v>
      </c>
      <c r="D395" s="57" t="s">
        <v>25</v>
      </c>
      <c r="E395" s="57"/>
      <c r="F395" s="57" t="s">
        <v>1148</v>
      </c>
      <c r="G395" s="57" t="s">
        <v>446</v>
      </c>
      <c r="H395" s="57" t="s">
        <v>1459</v>
      </c>
      <c r="I395" s="60" t="s">
        <v>1463</v>
      </c>
      <c r="J395" s="60" t="s">
        <v>1935</v>
      </c>
      <c r="K395" s="60"/>
      <c r="L395" s="57">
        <v>3</v>
      </c>
      <c r="M395" s="57"/>
      <c r="N395" s="57">
        <v>3</v>
      </c>
      <c r="O395" s="42" t="s">
        <v>2072</v>
      </c>
      <c r="P395" s="9">
        <v>3</v>
      </c>
    </row>
    <row r="396" spans="1:16" s="75" customFormat="1" ht="36">
      <c r="A396" s="55">
        <v>362</v>
      </c>
      <c r="B396" s="56" t="s">
        <v>1839</v>
      </c>
      <c r="C396" s="57" t="s">
        <v>1149</v>
      </c>
      <c r="D396" s="57" t="s">
        <v>24</v>
      </c>
      <c r="E396" s="57" t="s">
        <v>369</v>
      </c>
      <c r="F396" s="57" t="s">
        <v>1150</v>
      </c>
      <c r="G396" s="57" t="s">
        <v>446</v>
      </c>
      <c r="H396" s="57" t="s">
        <v>1459</v>
      </c>
      <c r="I396" s="60" t="s">
        <v>1462</v>
      </c>
      <c r="J396" s="60" t="s">
        <v>1935</v>
      </c>
      <c r="K396" s="60"/>
      <c r="L396" s="57">
        <v>3</v>
      </c>
      <c r="M396" s="57"/>
      <c r="N396" s="57">
        <v>3</v>
      </c>
      <c r="O396" s="42" t="s">
        <v>2072</v>
      </c>
      <c r="P396" s="9">
        <v>3</v>
      </c>
    </row>
    <row r="397" spans="1:16" s="75" customFormat="1" ht="36">
      <c r="A397" s="55">
        <v>363</v>
      </c>
      <c r="B397" s="56" t="s">
        <v>1840</v>
      </c>
      <c r="C397" s="57" t="s">
        <v>1151</v>
      </c>
      <c r="D397" s="57" t="s">
        <v>25</v>
      </c>
      <c r="E397" s="57"/>
      <c r="F397" s="57" t="s">
        <v>1152</v>
      </c>
      <c r="G397" s="57" t="s">
        <v>446</v>
      </c>
      <c r="H397" s="57" t="s">
        <v>1459</v>
      </c>
      <c r="I397" s="60" t="s">
        <v>436</v>
      </c>
      <c r="J397" s="60" t="s">
        <v>1935</v>
      </c>
      <c r="K397" s="60"/>
      <c r="L397" s="57">
        <v>3</v>
      </c>
      <c r="M397" s="57"/>
      <c r="N397" s="57">
        <v>3</v>
      </c>
      <c r="O397" s="42" t="s">
        <v>2072</v>
      </c>
      <c r="P397" s="9">
        <v>3</v>
      </c>
    </row>
    <row r="398" spans="1:16" s="75" customFormat="1" ht="36">
      <c r="A398" s="55">
        <v>364</v>
      </c>
      <c r="B398" s="56" t="s">
        <v>1841</v>
      </c>
      <c r="C398" s="57" t="s">
        <v>1153</v>
      </c>
      <c r="D398" s="57" t="s">
        <v>25</v>
      </c>
      <c r="E398" s="57" t="s">
        <v>1094</v>
      </c>
      <c r="F398" s="57" t="s">
        <v>1154</v>
      </c>
      <c r="G398" s="57" t="s">
        <v>446</v>
      </c>
      <c r="H398" s="57" t="s">
        <v>1459</v>
      </c>
      <c r="I398" s="60" t="s">
        <v>436</v>
      </c>
      <c r="J398" s="60" t="s">
        <v>1935</v>
      </c>
      <c r="K398" s="60"/>
      <c r="L398" s="57">
        <v>3</v>
      </c>
      <c r="M398" s="57"/>
      <c r="N398" s="57">
        <v>3</v>
      </c>
      <c r="O398" s="42" t="s">
        <v>2072</v>
      </c>
      <c r="P398" s="9">
        <v>3</v>
      </c>
    </row>
    <row r="399" spans="1:16" s="75" customFormat="1" ht="36">
      <c r="A399" s="55">
        <v>365</v>
      </c>
      <c r="B399" s="56" t="s">
        <v>1842</v>
      </c>
      <c r="C399" s="57" t="s">
        <v>1155</v>
      </c>
      <c r="D399" s="57" t="s">
        <v>1156</v>
      </c>
      <c r="E399" s="57"/>
      <c r="F399" s="57" t="s">
        <v>1157</v>
      </c>
      <c r="G399" s="57" t="s">
        <v>14</v>
      </c>
      <c r="H399" s="57" t="s">
        <v>1459</v>
      </c>
      <c r="I399" s="60" t="s">
        <v>436</v>
      </c>
      <c r="J399" s="60" t="s">
        <v>1935</v>
      </c>
      <c r="K399" s="60"/>
      <c r="L399" s="57">
        <v>3</v>
      </c>
      <c r="M399" s="57"/>
      <c r="N399" s="57">
        <v>3</v>
      </c>
      <c r="O399" s="42" t="s">
        <v>2072</v>
      </c>
      <c r="P399" s="9">
        <v>3</v>
      </c>
    </row>
    <row r="400" spans="1:16" s="75" customFormat="1" ht="36">
      <c r="A400" s="55">
        <v>366</v>
      </c>
      <c r="B400" s="56" t="s">
        <v>1843</v>
      </c>
      <c r="C400" s="57" t="s">
        <v>1159</v>
      </c>
      <c r="D400" s="57" t="s">
        <v>957</v>
      </c>
      <c r="E400" s="57"/>
      <c r="F400" s="57" t="s">
        <v>1160</v>
      </c>
      <c r="G400" s="57" t="s">
        <v>446</v>
      </c>
      <c r="H400" s="57" t="s">
        <v>1459</v>
      </c>
      <c r="I400" s="60" t="s">
        <v>436</v>
      </c>
      <c r="J400" s="60" t="s">
        <v>1935</v>
      </c>
      <c r="K400" s="60"/>
      <c r="L400" s="57">
        <v>3</v>
      </c>
      <c r="M400" s="57"/>
      <c r="N400" s="57">
        <v>3</v>
      </c>
      <c r="O400" s="42" t="s">
        <v>2072</v>
      </c>
      <c r="P400" s="9">
        <v>3</v>
      </c>
    </row>
    <row r="401" spans="1:16" s="75" customFormat="1" ht="36">
      <c r="A401" s="55">
        <v>367</v>
      </c>
      <c r="B401" s="56" t="s">
        <v>1844</v>
      </c>
      <c r="C401" s="57" t="s">
        <v>1161</v>
      </c>
      <c r="D401" s="57" t="s">
        <v>30</v>
      </c>
      <c r="E401" s="57"/>
      <c r="F401" s="57" t="s">
        <v>1162</v>
      </c>
      <c r="G401" s="57" t="s">
        <v>446</v>
      </c>
      <c r="H401" s="57" t="s">
        <v>1459</v>
      </c>
      <c r="I401" s="60" t="s">
        <v>436</v>
      </c>
      <c r="J401" s="60" t="s">
        <v>1935</v>
      </c>
      <c r="K401" s="60"/>
      <c r="L401" s="57">
        <v>3</v>
      </c>
      <c r="M401" s="57"/>
      <c r="N401" s="57">
        <v>3</v>
      </c>
      <c r="O401" s="42" t="s">
        <v>2072</v>
      </c>
      <c r="P401" s="9">
        <v>3</v>
      </c>
    </row>
    <row r="402" spans="1:16" s="75" customFormat="1" ht="36">
      <c r="A402" s="55">
        <v>368</v>
      </c>
      <c r="B402" s="56" t="s">
        <v>1845</v>
      </c>
      <c r="C402" s="57" t="s">
        <v>1163</v>
      </c>
      <c r="D402" s="57" t="s">
        <v>30</v>
      </c>
      <c r="E402" s="57"/>
      <c r="F402" s="57" t="s">
        <v>1164</v>
      </c>
      <c r="G402" s="57" t="s">
        <v>446</v>
      </c>
      <c r="H402" s="57" t="s">
        <v>1459</v>
      </c>
      <c r="I402" s="60" t="s">
        <v>436</v>
      </c>
      <c r="J402" s="60" t="s">
        <v>1935</v>
      </c>
      <c r="K402" s="60"/>
      <c r="L402" s="57">
        <v>3</v>
      </c>
      <c r="M402" s="57"/>
      <c r="N402" s="57">
        <v>3</v>
      </c>
      <c r="O402" s="42" t="s">
        <v>2072</v>
      </c>
      <c r="P402" s="9">
        <v>3</v>
      </c>
    </row>
    <row r="403" spans="1:16" s="75" customFormat="1" ht="36">
      <c r="A403" s="55">
        <v>369</v>
      </c>
      <c r="B403" s="56" t="s">
        <v>1846</v>
      </c>
      <c r="C403" s="57" t="s">
        <v>1165</v>
      </c>
      <c r="D403" s="57" t="s">
        <v>30</v>
      </c>
      <c r="E403" s="57"/>
      <c r="F403" s="57" t="s">
        <v>1166</v>
      </c>
      <c r="G403" s="57" t="s">
        <v>446</v>
      </c>
      <c r="H403" s="57" t="s">
        <v>1459</v>
      </c>
      <c r="I403" s="60" t="s">
        <v>436</v>
      </c>
      <c r="J403" s="60" t="s">
        <v>1935</v>
      </c>
      <c r="K403" s="60"/>
      <c r="L403" s="57">
        <v>3</v>
      </c>
      <c r="M403" s="57"/>
      <c r="N403" s="57">
        <v>3</v>
      </c>
      <c r="O403" s="42" t="s">
        <v>2072</v>
      </c>
      <c r="P403" s="9">
        <v>3</v>
      </c>
    </row>
    <row r="404" spans="1:16" s="75" customFormat="1" ht="36">
      <c r="A404" s="55">
        <v>370</v>
      </c>
      <c r="B404" s="56" t="s">
        <v>1847</v>
      </c>
      <c r="C404" s="57" t="s">
        <v>1167</v>
      </c>
      <c r="D404" s="57" t="s">
        <v>6</v>
      </c>
      <c r="E404" s="57" t="s">
        <v>785</v>
      </c>
      <c r="F404" s="57" t="s">
        <v>1168</v>
      </c>
      <c r="G404" s="57" t="s">
        <v>6</v>
      </c>
      <c r="H404" s="57" t="s">
        <v>1459</v>
      </c>
      <c r="I404" s="60" t="s">
        <v>436</v>
      </c>
      <c r="J404" s="60" t="s">
        <v>1935</v>
      </c>
      <c r="K404" s="60"/>
      <c r="L404" s="57">
        <v>3</v>
      </c>
      <c r="M404" s="57"/>
      <c r="N404" s="57">
        <v>3</v>
      </c>
      <c r="O404" s="42" t="s">
        <v>2072</v>
      </c>
      <c r="P404" s="9">
        <v>3</v>
      </c>
    </row>
    <row r="405" spans="1:16" s="75" customFormat="1" ht="36">
      <c r="A405" s="55">
        <v>371</v>
      </c>
      <c r="B405" s="56" t="s">
        <v>1848</v>
      </c>
      <c r="C405" s="57" t="s">
        <v>1169</v>
      </c>
      <c r="D405" s="57" t="s">
        <v>24</v>
      </c>
      <c r="E405" s="57"/>
      <c r="F405" s="57" t="s">
        <v>1170</v>
      </c>
      <c r="G405" s="57" t="s">
        <v>446</v>
      </c>
      <c r="H405" s="57" t="s">
        <v>1459</v>
      </c>
      <c r="I405" s="60" t="s">
        <v>436</v>
      </c>
      <c r="J405" s="60" t="s">
        <v>1935</v>
      </c>
      <c r="K405" s="60"/>
      <c r="L405" s="57">
        <v>3</v>
      </c>
      <c r="M405" s="57"/>
      <c r="N405" s="57">
        <v>3</v>
      </c>
      <c r="O405" s="42" t="s">
        <v>2072</v>
      </c>
      <c r="P405" s="9">
        <v>3</v>
      </c>
    </row>
    <row r="406" spans="1:16" s="75" customFormat="1" ht="36">
      <c r="A406" s="55">
        <v>372</v>
      </c>
      <c r="B406" s="56" t="s">
        <v>1849</v>
      </c>
      <c r="C406" s="57" t="s">
        <v>1171</v>
      </c>
      <c r="D406" s="57" t="s">
        <v>957</v>
      </c>
      <c r="E406" s="57" t="s">
        <v>1172</v>
      </c>
      <c r="F406" s="57" t="s">
        <v>1173</v>
      </c>
      <c r="G406" s="57" t="s">
        <v>446</v>
      </c>
      <c r="H406" s="57" t="s">
        <v>1459</v>
      </c>
      <c r="I406" s="60" t="s">
        <v>436</v>
      </c>
      <c r="J406" s="60" t="s">
        <v>1935</v>
      </c>
      <c r="K406" s="60"/>
      <c r="L406" s="57">
        <v>3</v>
      </c>
      <c r="M406" s="57"/>
      <c r="N406" s="57">
        <v>3</v>
      </c>
      <c r="O406" s="42" t="s">
        <v>2072</v>
      </c>
      <c r="P406" s="9">
        <v>3</v>
      </c>
    </row>
    <row r="407" spans="1:16" s="75" customFormat="1" ht="36">
      <c r="A407" s="55">
        <v>373</v>
      </c>
      <c r="B407" s="56" t="s">
        <v>1850</v>
      </c>
      <c r="C407" s="57" t="s">
        <v>1174</v>
      </c>
      <c r="D407" s="57" t="s">
        <v>24</v>
      </c>
      <c r="E407" s="57"/>
      <c r="F407" s="57" t="s">
        <v>1175</v>
      </c>
      <c r="G407" s="57" t="s">
        <v>446</v>
      </c>
      <c r="H407" s="57" t="s">
        <v>1459</v>
      </c>
      <c r="I407" s="60" t="s">
        <v>436</v>
      </c>
      <c r="J407" s="60" t="s">
        <v>1935</v>
      </c>
      <c r="K407" s="60"/>
      <c r="L407" s="57">
        <v>3</v>
      </c>
      <c r="M407" s="57"/>
      <c r="N407" s="57">
        <v>3</v>
      </c>
      <c r="O407" s="42" t="s">
        <v>2072</v>
      </c>
      <c r="P407" s="9">
        <v>3</v>
      </c>
    </row>
    <row r="408" spans="1:16" s="75" customFormat="1" ht="36">
      <c r="A408" s="55">
        <v>374</v>
      </c>
      <c r="B408" s="56" t="s">
        <v>1851</v>
      </c>
      <c r="C408" s="57" t="s">
        <v>1176</v>
      </c>
      <c r="D408" s="57" t="s">
        <v>25</v>
      </c>
      <c r="E408" s="57"/>
      <c r="F408" s="57" t="s">
        <v>1177</v>
      </c>
      <c r="G408" s="57" t="s">
        <v>446</v>
      </c>
      <c r="H408" s="57" t="s">
        <v>1459</v>
      </c>
      <c r="I408" s="60" t="s">
        <v>436</v>
      </c>
      <c r="J408" s="60" t="s">
        <v>1935</v>
      </c>
      <c r="K408" s="60"/>
      <c r="L408" s="57">
        <v>3</v>
      </c>
      <c r="M408" s="57"/>
      <c r="N408" s="57">
        <v>3</v>
      </c>
      <c r="O408" s="42" t="s">
        <v>2072</v>
      </c>
      <c r="P408" s="9">
        <v>3</v>
      </c>
    </row>
    <row r="409" spans="1:16" s="75" customFormat="1" ht="36">
      <c r="A409" s="55">
        <v>375</v>
      </c>
      <c r="B409" s="56" t="s">
        <v>1852</v>
      </c>
      <c r="C409" s="57" t="s">
        <v>1178</v>
      </c>
      <c r="D409" s="57" t="s">
        <v>25</v>
      </c>
      <c r="E409" s="57" t="s">
        <v>983</v>
      </c>
      <c r="F409" s="57" t="s">
        <v>1179</v>
      </c>
      <c r="G409" s="57" t="s">
        <v>446</v>
      </c>
      <c r="H409" s="57" t="s">
        <v>1459</v>
      </c>
      <c r="I409" s="60" t="s">
        <v>436</v>
      </c>
      <c r="J409" s="60" t="s">
        <v>1935</v>
      </c>
      <c r="K409" s="60"/>
      <c r="L409" s="57">
        <v>3</v>
      </c>
      <c r="M409" s="57"/>
      <c r="N409" s="57">
        <v>3</v>
      </c>
      <c r="O409" s="42" t="s">
        <v>2072</v>
      </c>
      <c r="P409" s="9">
        <v>3</v>
      </c>
    </row>
    <row r="410" spans="1:16" s="75" customFormat="1" ht="36">
      <c r="A410" s="55">
        <v>376</v>
      </c>
      <c r="B410" s="56" t="s">
        <v>1853</v>
      </c>
      <c r="C410" s="57" t="s">
        <v>1180</v>
      </c>
      <c r="D410" s="57" t="s">
        <v>25</v>
      </c>
      <c r="E410" s="57" t="s">
        <v>1181</v>
      </c>
      <c r="F410" s="57" t="s">
        <v>1182</v>
      </c>
      <c r="G410" s="57" t="s">
        <v>446</v>
      </c>
      <c r="H410" s="57" t="s">
        <v>1459</v>
      </c>
      <c r="I410" s="60" t="s">
        <v>436</v>
      </c>
      <c r="J410" s="60" t="s">
        <v>1935</v>
      </c>
      <c r="K410" s="60"/>
      <c r="L410" s="57">
        <v>3</v>
      </c>
      <c r="M410" s="57"/>
      <c r="N410" s="57">
        <v>3</v>
      </c>
      <c r="O410" s="42" t="s">
        <v>2072</v>
      </c>
      <c r="P410" s="9">
        <v>3</v>
      </c>
    </row>
    <row r="411" spans="1:16" s="75" customFormat="1" ht="72">
      <c r="A411" s="55">
        <v>377</v>
      </c>
      <c r="B411" s="56" t="s">
        <v>1854</v>
      </c>
      <c r="C411" s="57" t="s">
        <v>1183</v>
      </c>
      <c r="D411" s="57" t="s">
        <v>6</v>
      </c>
      <c r="E411" s="57" t="s">
        <v>775</v>
      </c>
      <c r="F411" s="57" t="s">
        <v>1184</v>
      </c>
      <c r="G411" s="57" t="s">
        <v>6</v>
      </c>
      <c r="H411" s="57" t="s">
        <v>1459</v>
      </c>
      <c r="I411" s="60" t="s">
        <v>436</v>
      </c>
      <c r="J411" s="60" t="s">
        <v>1924</v>
      </c>
      <c r="K411" s="60"/>
      <c r="L411" s="57">
        <v>3</v>
      </c>
      <c r="M411" s="57"/>
      <c r="N411" s="57">
        <v>3</v>
      </c>
      <c r="O411" s="42" t="s">
        <v>2072</v>
      </c>
      <c r="P411" s="9">
        <v>3</v>
      </c>
    </row>
    <row r="412" spans="1:16" s="75" customFormat="1" ht="36">
      <c r="A412" s="55">
        <v>378</v>
      </c>
      <c r="B412" s="56" t="s">
        <v>1855</v>
      </c>
      <c r="C412" s="57" t="s">
        <v>1185</v>
      </c>
      <c r="D412" s="57" t="s">
        <v>6</v>
      </c>
      <c r="E412" s="57" t="s">
        <v>983</v>
      </c>
      <c r="F412" s="57" t="s">
        <v>1186</v>
      </c>
      <c r="G412" s="57" t="s">
        <v>6</v>
      </c>
      <c r="H412" s="57" t="s">
        <v>1459</v>
      </c>
      <c r="I412" s="60" t="s">
        <v>436</v>
      </c>
      <c r="J412" s="60" t="s">
        <v>1924</v>
      </c>
      <c r="K412" s="60"/>
      <c r="L412" s="57">
        <v>3</v>
      </c>
      <c r="M412" s="57"/>
      <c r="N412" s="57">
        <v>3</v>
      </c>
      <c r="O412" s="42" t="s">
        <v>2072</v>
      </c>
      <c r="P412" s="9">
        <v>3</v>
      </c>
    </row>
    <row r="413" spans="1:16" s="75" customFormat="1" ht="36">
      <c r="A413" s="55">
        <v>379</v>
      </c>
      <c r="B413" s="56" t="s">
        <v>1856</v>
      </c>
      <c r="C413" s="57" t="s">
        <v>1187</v>
      </c>
      <c r="D413" s="57" t="s">
        <v>925</v>
      </c>
      <c r="E413" s="57" t="s">
        <v>1188</v>
      </c>
      <c r="F413" s="57" t="s">
        <v>1189</v>
      </c>
      <c r="G413" s="57" t="s">
        <v>12</v>
      </c>
      <c r="H413" s="57" t="s">
        <v>1459</v>
      </c>
      <c r="I413" s="60" t="s">
        <v>1460</v>
      </c>
      <c r="J413" s="60" t="s">
        <v>1921</v>
      </c>
      <c r="K413" s="60"/>
      <c r="L413" s="57">
        <v>3</v>
      </c>
      <c r="M413" s="57"/>
      <c r="N413" s="57">
        <v>3</v>
      </c>
      <c r="O413" s="42" t="s">
        <v>2072</v>
      </c>
      <c r="P413" s="9">
        <v>3</v>
      </c>
    </row>
    <row r="414" spans="1:16" s="75" customFormat="1" ht="36">
      <c r="A414" s="55">
        <v>380</v>
      </c>
      <c r="B414" s="56" t="s">
        <v>1857</v>
      </c>
      <c r="C414" s="57" t="s">
        <v>1190</v>
      </c>
      <c r="D414" s="57" t="s">
        <v>937</v>
      </c>
      <c r="E414" s="57" t="s">
        <v>938</v>
      </c>
      <c r="F414" s="57" t="s">
        <v>1191</v>
      </c>
      <c r="G414" s="57" t="s">
        <v>16</v>
      </c>
      <c r="H414" s="57" t="s">
        <v>1459</v>
      </c>
      <c r="I414" s="60" t="s">
        <v>1460</v>
      </c>
      <c r="J414" s="60" t="s">
        <v>1922</v>
      </c>
      <c r="K414" s="60"/>
      <c r="L414" s="57">
        <v>3</v>
      </c>
      <c r="M414" s="57"/>
      <c r="N414" s="57">
        <v>3</v>
      </c>
      <c r="O414" s="42" t="s">
        <v>2072</v>
      </c>
      <c r="P414" s="9">
        <v>3</v>
      </c>
    </row>
    <row r="415" spans="1:16" s="75" customFormat="1" ht="36">
      <c r="A415" s="55">
        <v>381</v>
      </c>
      <c r="B415" s="56" t="s">
        <v>1858</v>
      </c>
      <c r="C415" s="57" t="s">
        <v>1192</v>
      </c>
      <c r="D415" s="57" t="s">
        <v>954</v>
      </c>
      <c r="E415" s="57"/>
      <c r="F415" s="57" t="s">
        <v>1193</v>
      </c>
      <c r="G415" s="57" t="s">
        <v>14</v>
      </c>
      <c r="H415" s="57" t="s">
        <v>1459</v>
      </c>
      <c r="I415" s="60" t="s">
        <v>1463</v>
      </c>
      <c r="J415" s="60" t="s">
        <v>1924</v>
      </c>
      <c r="K415" s="60"/>
      <c r="L415" s="57">
        <v>3</v>
      </c>
      <c r="M415" s="57"/>
      <c r="N415" s="57">
        <v>3</v>
      </c>
      <c r="O415" s="42" t="s">
        <v>2072</v>
      </c>
      <c r="P415" s="9">
        <v>3</v>
      </c>
    </row>
    <row r="416" spans="1:16" s="75" customFormat="1" ht="36">
      <c r="A416" s="55">
        <v>382</v>
      </c>
      <c r="B416" s="56" t="s">
        <v>1859</v>
      </c>
      <c r="C416" s="57" t="s">
        <v>1194</v>
      </c>
      <c r="D416" s="57" t="s">
        <v>30</v>
      </c>
      <c r="E416" s="57"/>
      <c r="F416" s="57" t="s">
        <v>1195</v>
      </c>
      <c r="G416" s="57" t="s">
        <v>446</v>
      </c>
      <c r="H416" s="57" t="s">
        <v>1459</v>
      </c>
      <c r="I416" s="60" t="s">
        <v>1462</v>
      </c>
      <c r="J416" s="60" t="s">
        <v>1924</v>
      </c>
      <c r="K416" s="60"/>
      <c r="L416" s="57">
        <v>3</v>
      </c>
      <c r="M416" s="57"/>
      <c r="N416" s="57">
        <v>3</v>
      </c>
      <c r="O416" s="42" t="s">
        <v>2072</v>
      </c>
      <c r="P416" s="9">
        <v>3</v>
      </c>
    </row>
    <row r="417" spans="1:16" s="75" customFormat="1" ht="36">
      <c r="A417" s="55">
        <v>383</v>
      </c>
      <c r="B417" s="56" t="s">
        <v>1860</v>
      </c>
      <c r="C417" s="57" t="s">
        <v>1196</v>
      </c>
      <c r="D417" s="57" t="s">
        <v>957</v>
      </c>
      <c r="E417" s="57" t="s">
        <v>1094</v>
      </c>
      <c r="F417" s="57" t="s">
        <v>1197</v>
      </c>
      <c r="G417" s="57" t="s">
        <v>446</v>
      </c>
      <c r="H417" s="57" t="s">
        <v>1459</v>
      </c>
      <c r="I417" s="60" t="s">
        <v>436</v>
      </c>
      <c r="J417" s="60" t="s">
        <v>1924</v>
      </c>
      <c r="K417" s="60"/>
      <c r="L417" s="57">
        <v>3</v>
      </c>
      <c r="M417" s="57"/>
      <c r="N417" s="57">
        <v>3</v>
      </c>
      <c r="O417" s="42" t="s">
        <v>2072</v>
      </c>
      <c r="P417" s="9">
        <v>3</v>
      </c>
    </row>
    <row r="418" spans="1:16" s="75" customFormat="1" ht="36">
      <c r="A418" s="55">
        <v>384</v>
      </c>
      <c r="B418" s="56" t="s">
        <v>1861</v>
      </c>
      <c r="C418" s="57" t="s">
        <v>1198</v>
      </c>
      <c r="D418" s="57" t="s">
        <v>871</v>
      </c>
      <c r="E418" s="57" t="s">
        <v>905</v>
      </c>
      <c r="F418" s="57" t="s">
        <v>1199</v>
      </c>
      <c r="G418" s="57" t="s">
        <v>871</v>
      </c>
      <c r="H418" s="57" t="s">
        <v>1459</v>
      </c>
      <c r="I418" s="60" t="s">
        <v>436</v>
      </c>
      <c r="J418" s="60" t="s">
        <v>1924</v>
      </c>
      <c r="K418" s="60"/>
      <c r="L418" s="57">
        <v>3</v>
      </c>
      <c r="M418" s="57"/>
      <c r="N418" s="57">
        <v>3</v>
      </c>
      <c r="O418" s="42" t="s">
        <v>2072</v>
      </c>
      <c r="P418" s="9">
        <v>3</v>
      </c>
    </row>
    <row r="419" spans="1:16" s="75" customFormat="1" ht="36">
      <c r="A419" s="55">
        <v>385</v>
      </c>
      <c r="B419" s="56" t="s">
        <v>1862</v>
      </c>
      <c r="C419" s="57" t="s">
        <v>1200</v>
      </c>
      <c r="D419" s="57" t="s">
        <v>24</v>
      </c>
      <c r="E419" s="57"/>
      <c r="F419" s="57" t="s">
        <v>1201</v>
      </c>
      <c r="G419" s="57" t="s">
        <v>446</v>
      </c>
      <c r="H419" s="57" t="s">
        <v>1459</v>
      </c>
      <c r="I419" s="60" t="s">
        <v>436</v>
      </c>
      <c r="J419" s="60" t="s">
        <v>1924</v>
      </c>
      <c r="K419" s="60"/>
      <c r="L419" s="57">
        <v>3</v>
      </c>
      <c r="M419" s="57"/>
      <c r="N419" s="57">
        <v>3</v>
      </c>
      <c r="O419" s="42" t="s">
        <v>2072</v>
      </c>
      <c r="P419" s="9">
        <v>3</v>
      </c>
    </row>
    <row r="420" spans="1:16" s="75" customFormat="1" ht="36">
      <c r="A420" s="55">
        <v>386</v>
      </c>
      <c r="B420" s="56" t="s">
        <v>1863</v>
      </c>
      <c r="C420" s="57" t="s">
        <v>1202</v>
      </c>
      <c r="D420" s="57" t="s">
        <v>30</v>
      </c>
      <c r="E420" s="57"/>
      <c r="F420" s="57" t="s">
        <v>1203</v>
      </c>
      <c r="G420" s="57" t="s">
        <v>446</v>
      </c>
      <c r="H420" s="57" t="s">
        <v>1459</v>
      </c>
      <c r="I420" s="60" t="s">
        <v>436</v>
      </c>
      <c r="J420" s="60" t="s">
        <v>1924</v>
      </c>
      <c r="K420" s="60"/>
      <c r="L420" s="57">
        <v>3</v>
      </c>
      <c r="M420" s="57"/>
      <c r="N420" s="57">
        <v>3</v>
      </c>
      <c r="O420" s="42" t="s">
        <v>2072</v>
      </c>
      <c r="P420" s="9">
        <v>3</v>
      </c>
    </row>
    <row r="421" spans="1:16" s="75" customFormat="1" ht="36">
      <c r="A421" s="55">
        <v>387</v>
      </c>
      <c r="B421" s="56" t="s">
        <v>1864</v>
      </c>
      <c r="C421" s="57" t="s">
        <v>1204</v>
      </c>
      <c r="D421" s="57" t="s">
        <v>854</v>
      </c>
      <c r="E421" s="57" t="s">
        <v>1205</v>
      </c>
      <c r="F421" s="57" t="s">
        <v>1206</v>
      </c>
      <c r="G421" s="57" t="s">
        <v>854</v>
      </c>
      <c r="H421" s="57" t="s">
        <v>1459</v>
      </c>
      <c r="I421" s="60" t="s">
        <v>1476</v>
      </c>
      <c r="J421" s="60" t="s">
        <v>1929</v>
      </c>
      <c r="K421" s="60"/>
      <c r="L421" s="57">
        <v>3</v>
      </c>
      <c r="M421" s="57"/>
      <c r="N421" s="57">
        <v>3</v>
      </c>
      <c r="O421" s="42" t="s">
        <v>2072</v>
      </c>
      <c r="P421" s="9">
        <v>3</v>
      </c>
    </row>
    <row r="422" spans="1:16" s="75" customFormat="1" ht="36">
      <c r="A422" s="55">
        <v>388</v>
      </c>
      <c r="B422" s="56" t="s">
        <v>1865</v>
      </c>
      <c r="C422" s="57" t="s">
        <v>1207</v>
      </c>
      <c r="D422" s="57" t="s">
        <v>41</v>
      </c>
      <c r="E422" s="57"/>
      <c r="F422" s="57" t="s">
        <v>1208</v>
      </c>
      <c r="G422" s="57" t="s">
        <v>446</v>
      </c>
      <c r="H422" s="57" t="s">
        <v>1459</v>
      </c>
      <c r="I422" s="60" t="s">
        <v>1468</v>
      </c>
      <c r="J422" s="60" t="s">
        <v>1921</v>
      </c>
      <c r="K422" s="60"/>
      <c r="L422" s="57">
        <v>3</v>
      </c>
      <c r="M422" s="57"/>
      <c r="N422" s="57">
        <v>3</v>
      </c>
      <c r="O422" s="42" t="s">
        <v>2072</v>
      </c>
      <c r="P422" s="9">
        <v>3</v>
      </c>
    </row>
    <row r="423" spans="1:16" s="75" customFormat="1" ht="36">
      <c r="A423" s="55">
        <v>389</v>
      </c>
      <c r="B423" s="56" t="s">
        <v>1866</v>
      </c>
      <c r="C423" s="57" t="s">
        <v>1209</v>
      </c>
      <c r="D423" s="57" t="s">
        <v>31</v>
      </c>
      <c r="E423" s="57"/>
      <c r="F423" s="57" t="s">
        <v>1210</v>
      </c>
      <c r="G423" s="57" t="s">
        <v>446</v>
      </c>
      <c r="H423" s="57" t="s">
        <v>1459</v>
      </c>
      <c r="I423" s="60" t="s">
        <v>1469</v>
      </c>
      <c r="J423" s="60" t="s">
        <v>1924</v>
      </c>
      <c r="K423" s="60"/>
      <c r="L423" s="57">
        <v>3</v>
      </c>
      <c r="M423" s="57"/>
      <c r="N423" s="57">
        <v>3</v>
      </c>
      <c r="O423" s="42" t="s">
        <v>2072</v>
      </c>
      <c r="P423" s="9">
        <v>3</v>
      </c>
    </row>
    <row r="424" spans="1:16" s="75" customFormat="1" ht="36">
      <c r="A424" s="55">
        <v>390</v>
      </c>
      <c r="B424" s="56" t="s">
        <v>1867</v>
      </c>
      <c r="C424" s="57" t="s">
        <v>1211</v>
      </c>
      <c r="D424" s="57" t="s">
        <v>24</v>
      </c>
      <c r="E424" s="57"/>
      <c r="F424" s="57" t="s">
        <v>1212</v>
      </c>
      <c r="G424" s="57" t="s">
        <v>446</v>
      </c>
      <c r="H424" s="57" t="s">
        <v>1459</v>
      </c>
      <c r="I424" s="60" t="s">
        <v>1463</v>
      </c>
      <c r="J424" s="60" t="s">
        <v>1924</v>
      </c>
      <c r="K424" s="60"/>
      <c r="L424" s="57">
        <v>3</v>
      </c>
      <c r="M424" s="57"/>
      <c r="N424" s="57">
        <v>3</v>
      </c>
      <c r="O424" s="42" t="s">
        <v>2072</v>
      </c>
      <c r="P424" s="9">
        <v>3</v>
      </c>
    </row>
    <row r="425" spans="1:16" s="75" customFormat="1" ht="36">
      <c r="A425" s="55">
        <v>391</v>
      </c>
      <c r="B425" s="56" t="s">
        <v>1868</v>
      </c>
      <c r="C425" s="57" t="s">
        <v>1213</v>
      </c>
      <c r="D425" s="57" t="s">
        <v>24</v>
      </c>
      <c r="E425" s="57"/>
      <c r="F425" s="57" t="s">
        <v>1214</v>
      </c>
      <c r="G425" s="57" t="s">
        <v>446</v>
      </c>
      <c r="H425" s="57" t="s">
        <v>1459</v>
      </c>
      <c r="I425" s="60" t="s">
        <v>436</v>
      </c>
      <c r="J425" s="60" t="s">
        <v>1924</v>
      </c>
      <c r="K425" s="60"/>
      <c r="L425" s="57">
        <v>3</v>
      </c>
      <c r="M425" s="57"/>
      <c r="N425" s="57">
        <v>3</v>
      </c>
      <c r="O425" s="42" t="s">
        <v>2072</v>
      </c>
      <c r="P425" s="9">
        <v>3</v>
      </c>
    </row>
    <row r="426" spans="1:16" s="75" customFormat="1" ht="48">
      <c r="A426" s="55">
        <v>392</v>
      </c>
      <c r="B426" s="56" t="s">
        <v>1869</v>
      </c>
      <c r="C426" s="57" t="s">
        <v>1215</v>
      </c>
      <c r="D426" s="57" t="s">
        <v>31</v>
      </c>
      <c r="E426" s="57" t="s">
        <v>852</v>
      </c>
      <c r="F426" s="57" t="s">
        <v>1216</v>
      </c>
      <c r="G426" s="57" t="s">
        <v>446</v>
      </c>
      <c r="H426" s="57" t="s">
        <v>1459</v>
      </c>
      <c r="I426" s="60" t="s">
        <v>436</v>
      </c>
      <c r="J426" s="60" t="s">
        <v>1924</v>
      </c>
      <c r="K426" s="60"/>
      <c r="L426" s="57">
        <v>3</v>
      </c>
      <c r="M426" s="57"/>
      <c r="N426" s="57">
        <v>3</v>
      </c>
      <c r="O426" s="42" t="s">
        <v>2072</v>
      </c>
      <c r="P426" s="9">
        <v>3</v>
      </c>
    </row>
    <row r="427" spans="1:16" s="75" customFormat="1" ht="36">
      <c r="A427" s="55">
        <v>393</v>
      </c>
      <c r="B427" s="56" t="s">
        <v>1870</v>
      </c>
      <c r="C427" s="57" t="s">
        <v>1217</v>
      </c>
      <c r="D427" s="57" t="s">
        <v>25</v>
      </c>
      <c r="E427" s="57" t="s">
        <v>1218</v>
      </c>
      <c r="F427" s="57" t="s">
        <v>1219</v>
      </c>
      <c r="G427" s="57" t="s">
        <v>446</v>
      </c>
      <c r="H427" s="57" t="s">
        <v>1459</v>
      </c>
      <c r="I427" s="60" t="s">
        <v>436</v>
      </c>
      <c r="J427" s="60" t="s">
        <v>1924</v>
      </c>
      <c r="K427" s="60"/>
      <c r="L427" s="57">
        <v>3</v>
      </c>
      <c r="M427" s="57"/>
      <c r="N427" s="57">
        <v>3</v>
      </c>
      <c r="O427" s="42" t="s">
        <v>2072</v>
      </c>
      <c r="P427" s="9">
        <v>3</v>
      </c>
    </row>
    <row r="428" spans="1:16" s="75" customFormat="1" ht="36">
      <c r="A428" s="55">
        <v>394</v>
      </c>
      <c r="B428" s="56" t="s">
        <v>1871</v>
      </c>
      <c r="C428" s="57" t="s">
        <v>1220</v>
      </c>
      <c r="D428" s="57" t="s">
        <v>31</v>
      </c>
      <c r="E428" s="57" t="s">
        <v>889</v>
      </c>
      <c r="F428" s="57" t="s">
        <v>1221</v>
      </c>
      <c r="G428" s="57" t="s">
        <v>446</v>
      </c>
      <c r="H428" s="57" t="s">
        <v>1459</v>
      </c>
      <c r="I428" s="60" t="s">
        <v>436</v>
      </c>
      <c r="J428" s="60" t="s">
        <v>1924</v>
      </c>
      <c r="K428" s="60"/>
      <c r="L428" s="57">
        <v>3</v>
      </c>
      <c r="M428" s="57"/>
      <c r="N428" s="57">
        <v>3</v>
      </c>
      <c r="O428" s="42" t="s">
        <v>2072</v>
      </c>
      <c r="P428" s="9">
        <v>3</v>
      </c>
    </row>
    <row r="429" spans="1:16" s="75" customFormat="1" ht="36">
      <c r="A429" s="55">
        <v>395</v>
      </c>
      <c r="B429" s="56" t="s">
        <v>1872</v>
      </c>
      <c r="C429" s="57" t="s">
        <v>1222</v>
      </c>
      <c r="D429" s="57" t="s">
        <v>25</v>
      </c>
      <c r="E429" s="57"/>
      <c r="F429" s="57" t="s">
        <v>1223</v>
      </c>
      <c r="G429" s="57" t="s">
        <v>446</v>
      </c>
      <c r="H429" s="57" t="s">
        <v>1459</v>
      </c>
      <c r="I429" s="60" t="s">
        <v>436</v>
      </c>
      <c r="J429" s="60" t="s">
        <v>1924</v>
      </c>
      <c r="K429" s="60"/>
      <c r="L429" s="57">
        <v>3</v>
      </c>
      <c r="M429" s="57"/>
      <c r="N429" s="57">
        <v>3</v>
      </c>
      <c r="O429" s="42" t="s">
        <v>2072</v>
      </c>
      <c r="P429" s="9">
        <v>3</v>
      </c>
    </row>
    <row r="430" spans="1:16" s="75" customFormat="1" ht="36">
      <c r="A430" s="55">
        <v>396</v>
      </c>
      <c r="B430" s="56" t="s">
        <v>1873</v>
      </c>
      <c r="C430" s="57" t="s">
        <v>1224</v>
      </c>
      <c r="D430" s="57" t="s">
        <v>30</v>
      </c>
      <c r="E430" s="57"/>
      <c r="F430" s="57" t="s">
        <v>1225</v>
      </c>
      <c r="G430" s="57" t="s">
        <v>446</v>
      </c>
      <c r="H430" s="57" t="s">
        <v>1459</v>
      </c>
      <c r="I430" s="60" t="s">
        <v>436</v>
      </c>
      <c r="J430" s="60" t="s">
        <v>1924</v>
      </c>
      <c r="K430" s="60"/>
      <c r="L430" s="57">
        <v>3</v>
      </c>
      <c r="M430" s="57"/>
      <c r="N430" s="57">
        <v>3</v>
      </c>
      <c r="O430" s="42" t="s">
        <v>2072</v>
      </c>
      <c r="P430" s="9">
        <v>3</v>
      </c>
    </row>
    <row r="431" spans="1:16" s="75" customFormat="1" ht="36">
      <c r="A431" s="55">
        <v>397</v>
      </c>
      <c r="B431" s="56" t="s">
        <v>1874</v>
      </c>
      <c r="C431" s="57" t="s">
        <v>1226</v>
      </c>
      <c r="D431" s="57" t="s">
        <v>937</v>
      </c>
      <c r="E431" s="57" t="s">
        <v>938</v>
      </c>
      <c r="F431" s="57" t="s">
        <v>1227</v>
      </c>
      <c r="G431" s="57" t="s">
        <v>16</v>
      </c>
      <c r="H431" s="57" t="s">
        <v>1459</v>
      </c>
      <c r="I431" s="60" t="s">
        <v>1465</v>
      </c>
      <c r="J431" s="60" t="s">
        <v>1921</v>
      </c>
      <c r="K431" s="60"/>
      <c r="L431" s="57">
        <v>3</v>
      </c>
      <c r="M431" s="57"/>
      <c r="N431" s="57">
        <v>3</v>
      </c>
      <c r="O431" s="42" t="s">
        <v>2072</v>
      </c>
      <c r="P431" s="9">
        <v>3</v>
      </c>
    </row>
    <row r="432" spans="1:16" s="75" customFormat="1" ht="36">
      <c r="A432" s="55">
        <v>398</v>
      </c>
      <c r="B432" s="56" t="s">
        <v>1875</v>
      </c>
      <c r="C432" s="57" t="s">
        <v>1228</v>
      </c>
      <c r="D432" s="57" t="s">
        <v>1019</v>
      </c>
      <c r="E432" s="57" t="s">
        <v>964</v>
      </c>
      <c r="F432" s="57" t="s">
        <v>1229</v>
      </c>
      <c r="G432" s="57" t="s">
        <v>14</v>
      </c>
      <c r="H432" s="57" t="s">
        <v>1459</v>
      </c>
      <c r="I432" s="60" t="s">
        <v>1915</v>
      </c>
      <c r="J432" s="60" t="s">
        <v>1943</v>
      </c>
      <c r="K432" s="60"/>
      <c r="L432" s="57">
        <v>3</v>
      </c>
      <c r="M432" s="57"/>
      <c r="N432" s="57">
        <v>3</v>
      </c>
      <c r="O432" s="42" t="s">
        <v>2072</v>
      </c>
      <c r="P432" s="9">
        <v>3</v>
      </c>
    </row>
    <row r="433" spans="1:16" s="75" customFormat="1" ht="48">
      <c r="A433" s="55">
        <v>399</v>
      </c>
      <c r="B433" s="56" t="s">
        <v>1876</v>
      </c>
      <c r="C433" s="57" t="s">
        <v>1230</v>
      </c>
      <c r="D433" s="57" t="s">
        <v>30</v>
      </c>
      <c r="E433" s="57" t="s">
        <v>1231</v>
      </c>
      <c r="F433" s="57" t="s">
        <v>1232</v>
      </c>
      <c r="G433" s="57" t="s">
        <v>446</v>
      </c>
      <c r="H433" s="57" t="s">
        <v>1459</v>
      </c>
      <c r="I433" s="60" t="s">
        <v>1463</v>
      </c>
      <c r="J433" s="60" t="s">
        <v>1935</v>
      </c>
      <c r="K433" s="60"/>
      <c r="L433" s="57">
        <v>3</v>
      </c>
      <c r="M433" s="57"/>
      <c r="N433" s="57">
        <v>3</v>
      </c>
      <c r="O433" s="42" t="s">
        <v>2072</v>
      </c>
      <c r="P433" s="9">
        <v>3</v>
      </c>
    </row>
    <row r="434" spans="1:16" s="75" customFormat="1" ht="36">
      <c r="A434" s="55">
        <v>400</v>
      </c>
      <c r="B434" s="56" t="s">
        <v>1877</v>
      </c>
      <c r="C434" s="57" t="s">
        <v>1234</v>
      </c>
      <c r="D434" s="57" t="s">
        <v>871</v>
      </c>
      <c r="E434" s="57" t="s">
        <v>810</v>
      </c>
      <c r="F434" s="57" t="s">
        <v>1235</v>
      </c>
      <c r="G434" s="57" t="s">
        <v>871</v>
      </c>
      <c r="H434" s="57" t="s">
        <v>1459</v>
      </c>
      <c r="I434" s="60" t="s">
        <v>1463</v>
      </c>
      <c r="J434" s="60" t="s">
        <v>1935</v>
      </c>
      <c r="K434" s="60"/>
      <c r="L434" s="57">
        <v>3</v>
      </c>
      <c r="M434" s="57"/>
      <c r="N434" s="57">
        <v>3</v>
      </c>
      <c r="O434" s="42" t="s">
        <v>2072</v>
      </c>
      <c r="P434" s="9">
        <v>3</v>
      </c>
    </row>
    <row r="435" spans="1:16" s="75" customFormat="1" ht="36">
      <c r="A435" s="55">
        <v>401</v>
      </c>
      <c r="B435" s="56" t="s">
        <v>1878</v>
      </c>
      <c r="C435" s="57" t="s">
        <v>1236</v>
      </c>
      <c r="D435" s="57" t="s">
        <v>6</v>
      </c>
      <c r="E435" s="57"/>
      <c r="F435" s="57" t="s">
        <v>1237</v>
      </c>
      <c r="G435" s="57" t="s">
        <v>6</v>
      </c>
      <c r="H435" s="57" t="s">
        <v>1459</v>
      </c>
      <c r="I435" s="60" t="s">
        <v>436</v>
      </c>
      <c r="J435" s="60" t="s">
        <v>1924</v>
      </c>
      <c r="K435" s="60"/>
      <c r="L435" s="57">
        <v>3</v>
      </c>
      <c r="M435" s="57"/>
      <c r="N435" s="57">
        <v>3</v>
      </c>
      <c r="O435" s="42" t="s">
        <v>2072</v>
      </c>
      <c r="P435" s="9">
        <v>3</v>
      </c>
    </row>
    <row r="436" spans="1:16" s="75" customFormat="1" ht="36">
      <c r="A436" s="55">
        <v>402</v>
      </c>
      <c r="B436" s="56" t="s">
        <v>1879</v>
      </c>
      <c r="C436" s="57" t="s">
        <v>1238</v>
      </c>
      <c r="D436" s="57" t="s">
        <v>957</v>
      </c>
      <c r="E436" s="57"/>
      <c r="F436" s="57" t="s">
        <v>1239</v>
      </c>
      <c r="G436" s="57" t="s">
        <v>446</v>
      </c>
      <c r="H436" s="57" t="s">
        <v>1459</v>
      </c>
      <c r="I436" s="60" t="s">
        <v>436</v>
      </c>
      <c r="J436" s="60" t="s">
        <v>1924</v>
      </c>
      <c r="K436" s="60"/>
      <c r="L436" s="57">
        <v>3</v>
      </c>
      <c r="M436" s="57"/>
      <c r="N436" s="57">
        <v>3</v>
      </c>
      <c r="O436" s="42" t="s">
        <v>2072</v>
      </c>
      <c r="P436" s="9">
        <v>3</v>
      </c>
    </row>
    <row r="437" spans="1:16" s="75" customFormat="1" ht="36">
      <c r="A437" s="55">
        <v>403</v>
      </c>
      <c r="B437" s="56" t="s">
        <v>1880</v>
      </c>
      <c r="C437" s="57" t="s">
        <v>1240</v>
      </c>
      <c r="D437" s="57" t="s">
        <v>23</v>
      </c>
      <c r="E437" s="57"/>
      <c r="F437" s="57" t="s">
        <v>1241</v>
      </c>
      <c r="G437" s="57" t="s">
        <v>446</v>
      </c>
      <c r="H437" s="57" t="s">
        <v>1459</v>
      </c>
      <c r="I437" s="60" t="s">
        <v>436</v>
      </c>
      <c r="J437" s="60" t="s">
        <v>1924</v>
      </c>
      <c r="K437" s="60"/>
      <c r="L437" s="57">
        <v>3</v>
      </c>
      <c r="M437" s="57"/>
      <c r="N437" s="57">
        <v>3</v>
      </c>
      <c r="O437" s="42" t="s">
        <v>2072</v>
      </c>
      <c r="P437" s="9">
        <v>3</v>
      </c>
    </row>
    <row r="438" spans="1:16" s="75" customFormat="1" ht="36">
      <c r="A438" s="55">
        <v>404</v>
      </c>
      <c r="B438" s="56" t="s">
        <v>1881</v>
      </c>
      <c r="C438" s="57" t="s">
        <v>1242</v>
      </c>
      <c r="D438" s="57" t="s">
        <v>23</v>
      </c>
      <c r="E438" s="57" t="s">
        <v>804</v>
      </c>
      <c r="F438" s="57" t="s">
        <v>1243</v>
      </c>
      <c r="G438" s="57" t="s">
        <v>446</v>
      </c>
      <c r="H438" s="57" t="s">
        <v>1459</v>
      </c>
      <c r="I438" s="60" t="s">
        <v>436</v>
      </c>
      <c r="J438" s="60" t="s">
        <v>1942</v>
      </c>
      <c r="K438" s="60"/>
      <c r="L438" s="57">
        <v>3</v>
      </c>
      <c r="M438" s="57"/>
      <c r="N438" s="57">
        <v>3</v>
      </c>
      <c r="O438" s="42" t="s">
        <v>2072</v>
      </c>
      <c r="P438" s="9">
        <v>3</v>
      </c>
    </row>
    <row r="439" spans="1:16" s="75" customFormat="1" ht="36">
      <c r="A439" s="55">
        <v>405</v>
      </c>
      <c r="B439" s="56" t="s">
        <v>1882</v>
      </c>
      <c r="C439" s="57" t="s">
        <v>1244</v>
      </c>
      <c r="D439" s="57" t="s">
        <v>23</v>
      </c>
      <c r="E439" s="57"/>
      <c r="F439" s="57" t="s">
        <v>1245</v>
      </c>
      <c r="G439" s="57" t="s">
        <v>446</v>
      </c>
      <c r="H439" s="57" t="s">
        <v>1459</v>
      </c>
      <c r="I439" s="60" t="s">
        <v>436</v>
      </c>
      <c r="J439" s="60" t="s">
        <v>1924</v>
      </c>
      <c r="K439" s="60"/>
      <c r="L439" s="57">
        <v>3</v>
      </c>
      <c r="M439" s="57"/>
      <c r="N439" s="57">
        <v>3</v>
      </c>
      <c r="O439" s="42" t="s">
        <v>2072</v>
      </c>
      <c r="P439" s="9">
        <v>3</v>
      </c>
    </row>
    <row r="440" spans="1:16" s="75" customFormat="1" ht="48">
      <c r="A440" s="55">
        <v>406</v>
      </c>
      <c r="B440" s="56" t="s">
        <v>1883</v>
      </c>
      <c r="C440" s="57" t="s">
        <v>1246</v>
      </c>
      <c r="D440" s="57" t="s">
        <v>1233</v>
      </c>
      <c r="E440" s="57" t="s">
        <v>1247</v>
      </c>
      <c r="F440" s="57" t="s">
        <v>1248</v>
      </c>
      <c r="G440" s="57" t="s">
        <v>446</v>
      </c>
      <c r="H440" s="57" t="s">
        <v>1459</v>
      </c>
      <c r="I440" s="60" t="s">
        <v>436</v>
      </c>
      <c r="J440" s="60" t="s">
        <v>1924</v>
      </c>
      <c r="K440" s="60"/>
      <c r="L440" s="57">
        <v>3</v>
      </c>
      <c r="M440" s="57"/>
      <c r="N440" s="57">
        <v>3</v>
      </c>
      <c r="O440" s="42" t="s">
        <v>2072</v>
      </c>
      <c r="P440" s="9">
        <v>3</v>
      </c>
    </row>
    <row r="441" spans="1:16" s="75" customFormat="1" ht="36">
      <c r="A441" s="55">
        <v>407</v>
      </c>
      <c r="B441" s="56" t="s">
        <v>1884</v>
      </c>
      <c r="C441" s="57" t="s">
        <v>1249</v>
      </c>
      <c r="D441" s="57" t="s">
        <v>23</v>
      </c>
      <c r="E441" s="57"/>
      <c r="F441" s="57" t="s">
        <v>1250</v>
      </c>
      <c r="G441" s="57" t="s">
        <v>446</v>
      </c>
      <c r="H441" s="57" t="s">
        <v>1459</v>
      </c>
      <c r="I441" s="60" t="s">
        <v>1463</v>
      </c>
      <c r="J441" s="60" t="s">
        <v>1924</v>
      </c>
      <c r="K441" s="60"/>
      <c r="L441" s="57">
        <v>3</v>
      </c>
      <c r="M441" s="57"/>
      <c r="N441" s="57">
        <v>3</v>
      </c>
      <c r="O441" s="42" t="s">
        <v>2072</v>
      </c>
      <c r="P441" s="9">
        <v>3</v>
      </c>
    </row>
    <row r="442" spans="1:16" s="75" customFormat="1" ht="36">
      <c r="A442" s="55">
        <v>408</v>
      </c>
      <c r="B442" s="56" t="s">
        <v>1885</v>
      </c>
      <c r="C442" s="57" t="s">
        <v>1251</v>
      </c>
      <c r="D442" s="57" t="s">
        <v>33</v>
      </c>
      <c r="E442" s="57" t="s">
        <v>1252</v>
      </c>
      <c r="F442" s="57" t="s">
        <v>1253</v>
      </c>
      <c r="G442" s="57" t="s">
        <v>33</v>
      </c>
      <c r="H442" s="57" t="s">
        <v>1459</v>
      </c>
      <c r="I442" s="60" t="s">
        <v>1468</v>
      </c>
      <c r="J442" s="60" t="s">
        <v>1921</v>
      </c>
      <c r="K442" s="60"/>
      <c r="L442" s="57">
        <v>3</v>
      </c>
      <c r="M442" s="57"/>
      <c r="N442" s="57">
        <v>3</v>
      </c>
      <c r="O442" s="42" t="s">
        <v>2072</v>
      </c>
      <c r="P442" s="9">
        <v>3</v>
      </c>
    </row>
    <row r="443" spans="1:16" s="75" customFormat="1" ht="36">
      <c r="A443" s="55">
        <v>409</v>
      </c>
      <c r="B443" s="56" t="s">
        <v>1886</v>
      </c>
      <c r="C443" s="57" t="s">
        <v>1254</v>
      </c>
      <c r="D443" s="57" t="s">
        <v>1316</v>
      </c>
      <c r="E443" s="57"/>
      <c r="F443" s="57" t="s">
        <v>1255</v>
      </c>
      <c r="G443" s="57" t="s">
        <v>1317</v>
      </c>
      <c r="H443" s="57" t="s">
        <v>1459</v>
      </c>
      <c r="I443" s="60" t="s">
        <v>1463</v>
      </c>
      <c r="J443" s="60" t="s">
        <v>1924</v>
      </c>
      <c r="K443" s="60"/>
      <c r="L443" s="57">
        <v>3</v>
      </c>
      <c r="M443" s="57"/>
      <c r="N443" s="57">
        <v>3</v>
      </c>
      <c r="O443" s="42" t="s">
        <v>2072</v>
      </c>
      <c r="P443" s="9">
        <v>3</v>
      </c>
    </row>
    <row r="444" spans="1:16" s="75" customFormat="1" ht="36">
      <c r="A444" s="55">
        <v>410</v>
      </c>
      <c r="B444" s="56" t="s">
        <v>1887</v>
      </c>
      <c r="C444" s="57" t="s">
        <v>1256</v>
      </c>
      <c r="D444" s="57" t="s">
        <v>6</v>
      </c>
      <c r="E444" s="57"/>
      <c r="F444" s="57" t="s">
        <v>1257</v>
      </c>
      <c r="G444" s="57" t="s">
        <v>6</v>
      </c>
      <c r="H444" s="57" t="s">
        <v>1459</v>
      </c>
      <c r="I444" s="60" t="s">
        <v>1469</v>
      </c>
      <c r="J444" s="60" t="s">
        <v>1924</v>
      </c>
      <c r="K444" s="60"/>
      <c r="L444" s="57">
        <v>3</v>
      </c>
      <c r="M444" s="57"/>
      <c r="N444" s="57">
        <v>3</v>
      </c>
      <c r="O444" s="42" t="s">
        <v>2072</v>
      </c>
      <c r="P444" s="9">
        <v>3</v>
      </c>
    </row>
    <row r="445" spans="1:16" s="75" customFormat="1" ht="36">
      <c r="A445" s="55">
        <v>411</v>
      </c>
      <c r="B445" s="56" t="s">
        <v>1888</v>
      </c>
      <c r="C445" s="57" t="s">
        <v>1258</v>
      </c>
      <c r="D445" s="57" t="s">
        <v>7</v>
      </c>
      <c r="E445" s="57"/>
      <c r="F445" s="57" t="s">
        <v>1259</v>
      </c>
      <c r="G445" s="57" t="s">
        <v>7</v>
      </c>
      <c r="H445" s="57" t="s">
        <v>1459</v>
      </c>
      <c r="I445" s="60" t="s">
        <v>436</v>
      </c>
      <c r="J445" s="60" t="s">
        <v>1924</v>
      </c>
      <c r="K445" s="60"/>
      <c r="L445" s="57">
        <v>3</v>
      </c>
      <c r="M445" s="57"/>
      <c r="N445" s="57">
        <v>3</v>
      </c>
      <c r="O445" s="42" t="s">
        <v>2072</v>
      </c>
      <c r="P445" s="9">
        <v>3</v>
      </c>
    </row>
    <row r="446" spans="1:16" s="75" customFormat="1" ht="36">
      <c r="A446" s="55">
        <v>412</v>
      </c>
      <c r="B446" s="56" t="s">
        <v>1889</v>
      </c>
      <c r="C446" s="57" t="s">
        <v>1260</v>
      </c>
      <c r="D446" s="57" t="s">
        <v>6</v>
      </c>
      <c r="E446" s="57"/>
      <c r="F446" s="57" t="s">
        <v>1261</v>
      </c>
      <c r="G446" s="57" t="s">
        <v>6</v>
      </c>
      <c r="H446" s="57" t="s">
        <v>1459</v>
      </c>
      <c r="I446" s="60" t="s">
        <v>436</v>
      </c>
      <c r="J446" s="60" t="s">
        <v>1924</v>
      </c>
      <c r="K446" s="60"/>
      <c r="L446" s="57">
        <v>3</v>
      </c>
      <c r="M446" s="57"/>
      <c r="N446" s="57">
        <v>3</v>
      </c>
      <c r="O446" s="42" t="s">
        <v>2072</v>
      </c>
      <c r="P446" s="9">
        <v>3</v>
      </c>
    </row>
    <row r="447" spans="1:16" s="75" customFormat="1" ht="36">
      <c r="A447" s="55">
        <v>413</v>
      </c>
      <c r="B447" s="56" t="s">
        <v>1890</v>
      </c>
      <c r="C447" s="57" t="s">
        <v>1263</v>
      </c>
      <c r="D447" s="57" t="s">
        <v>1081</v>
      </c>
      <c r="E447" s="57"/>
      <c r="F447" s="57" t="s">
        <v>1264</v>
      </c>
      <c r="G447" s="57" t="s">
        <v>446</v>
      </c>
      <c r="H447" s="57" t="s">
        <v>1459</v>
      </c>
      <c r="I447" s="60" t="s">
        <v>436</v>
      </c>
      <c r="J447" s="60" t="s">
        <v>1924</v>
      </c>
      <c r="K447" s="60"/>
      <c r="L447" s="57">
        <v>3</v>
      </c>
      <c r="M447" s="57"/>
      <c r="N447" s="57">
        <v>3</v>
      </c>
      <c r="O447" s="42" t="s">
        <v>2072</v>
      </c>
      <c r="P447" s="9">
        <v>3</v>
      </c>
    </row>
    <row r="448" spans="1:16" s="75" customFormat="1" ht="36">
      <c r="A448" s="55">
        <v>414</v>
      </c>
      <c r="B448" s="56" t="s">
        <v>1891</v>
      </c>
      <c r="C448" s="57" t="s">
        <v>1265</v>
      </c>
      <c r="D448" s="57" t="s">
        <v>1081</v>
      </c>
      <c r="E448" s="57"/>
      <c r="F448" s="57" t="s">
        <v>1266</v>
      </c>
      <c r="G448" s="57" t="s">
        <v>446</v>
      </c>
      <c r="H448" s="57" t="s">
        <v>1459</v>
      </c>
      <c r="I448" s="60" t="s">
        <v>1465</v>
      </c>
      <c r="J448" s="60" t="s">
        <v>1921</v>
      </c>
      <c r="K448" s="60"/>
      <c r="L448" s="57">
        <v>3</v>
      </c>
      <c r="M448" s="57"/>
      <c r="N448" s="57">
        <v>3</v>
      </c>
      <c r="O448" s="42" t="s">
        <v>2072</v>
      </c>
      <c r="P448" s="9">
        <v>3</v>
      </c>
    </row>
    <row r="449" spans="1:16" s="75" customFormat="1" ht="36">
      <c r="A449" s="55">
        <v>415</v>
      </c>
      <c r="B449" s="56" t="s">
        <v>1892</v>
      </c>
      <c r="C449" s="57" t="s">
        <v>1267</v>
      </c>
      <c r="D449" s="57" t="s">
        <v>854</v>
      </c>
      <c r="E449" s="57"/>
      <c r="F449" s="57" t="s">
        <v>1268</v>
      </c>
      <c r="G449" s="57" t="s">
        <v>854</v>
      </c>
      <c r="H449" s="57" t="s">
        <v>1459</v>
      </c>
      <c r="I449" s="60" t="s">
        <v>1917</v>
      </c>
      <c r="J449" s="60" t="s">
        <v>1929</v>
      </c>
      <c r="K449" s="60"/>
      <c r="L449" s="57">
        <v>3</v>
      </c>
      <c r="M449" s="57"/>
      <c r="N449" s="57">
        <v>3</v>
      </c>
      <c r="O449" s="42" t="s">
        <v>2072</v>
      </c>
      <c r="P449" s="9">
        <v>3</v>
      </c>
    </row>
    <row r="450" spans="1:16" s="75" customFormat="1" ht="36">
      <c r="A450" s="55">
        <v>416</v>
      </c>
      <c r="B450" s="56" t="s">
        <v>1893</v>
      </c>
      <c r="C450" s="57" t="s">
        <v>1269</v>
      </c>
      <c r="D450" s="57" t="s">
        <v>1270</v>
      </c>
      <c r="E450" s="57"/>
      <c r="F450" s="57" t="s">
        <v>1271</v>
      </c>
      <c r="G450" s="57" t="s">
        <v>9</v>
      </c>
      <c r="H450" s="57" t="s">
        <v>1459</v>
      </c>
      <c r="I450" s="60" t="s">
        <v>1918</v>
      </c>
      <c r="J450" s="60" t="s">
        <v>1928</v>
      </c>
      <c r="K450" s="60"/>
      <c r="L450" s="57">
        <v>3</v>
      </c>
      <c r="M450" s="57"/>
      <c r="N450" s="57">
        <v>3</v>
      </c>
      <c r="O450" s="42" t="s">
        <v>2072</v>
      </c>
      <c r="P450" s="9">
        <v>3</v>
      </c>
    </row>
    <row r="451" spans="1:16" s="75" customFormat="1" ht="36">
      <c r="A451" s="55">
        <v>417</v>
      </c>
      <c r="B451" s="56" t="s">
        <v>1894</v>
      </c>
      <c r="C451" s="57" t="s">
        <v>1272</v>
      </c>
      <c r="D451" s="57" t="s">
        <v>31</v>
      </c>
      <c r="E451" s="57"/>
      <c r="F451" s="57" t="s">
        <v>1273</v>
      </c>
      <c r="G451" s="57" t="s">
        <v>446</v>
      </c>
      <c r="H451" s="57" t="s">
        <v>1459</v>
      </c>
      <c r="I451" s="60" t="s">
        <v>1469</v>
      </c>
      <c r="J451" s="60" t="s">
        <v>1924</v>
      </c>
      <c r="K451" s="60"/>
      <c r="L451" s="57">
        <v>3</v>
      </c>
      <c r="M451" s="57"/>
      <c r="N451" s="57">
        <v>3</v>
      </c>
      <c r="O451" s="42" t="s">
        <v>2072</v>
      </c>
      <c r="P451" s="9">
        <v>3</v>
      </c>
    </row>
    <row r="452" spans="1:16" s="75" customFormat="1" ht="36">
      <c r="A452" s="55">
        <v>418</v>
      </c>
      <c r="B452" s="56" t="s">
        <v>1895</v>
      </c>
      <c r="C452" s="57" t="s">
        <v>1274</v>
      </c>
      <c r="D452" s="57" t="s">
        <v>24</v>
      </c>
      <c r="E452" s="57"/>
      <c r="F452" s="57" t="s">
        <v>1275</v>
      </c>
      <c r="G452" s="57" t="s">
        <v>446</v>
      </c>
      <c r="H452" s="57" t="s">
        <v>1459</v>
      </c>
      <c r="I452" s="60" t="s">
        <v>1919</v>
      </c>
      <c r="J452" s="60" t="s">
        <v>1924</v>
      </c>
      <c r="K452" s="60"/>
      <c r="L452" s="57">
        <v>3</v>
      </c>
      <c r="M452" s="57"/>
      <c r="N452" s="57">
        <v>3</v>
      </c>
      <c r="O452" s="42" t="s">
        <v>2072</v>
      </c>
      <c r="P452" s="9">
        <v>3</v>
      </c>
    </row>
    <row r="453" spans="1:16" s="75" customFormat="1" ht="48">
      <c r="A453" s="55">
        <v>419</v>
      </c>
      <c r="B453" s="56" t="s">
        <v>1896</v>
      </c>
      <c r="C453" s="56" t="s">
        <v>1276</v>
      </c>
      <c r="D453" s="56" t="s">
        <v>939</v>
      </c>
      <c r="E453" s="56"/>
      <c r="F453" s="57" t="s">
        <v>1277</v>
      </c>
      <c r="G453" s="56" t="s">
        <v>14</v>
      </c>
      <c r="H453" s="57" t="s">
        <v>1459</v>
      </c>
      <c r="I453" s="60" t="s">
        <v>1920</v>
      </c>
      <c r="J453" s="61" t="s">
        <v>1927</v>
      </c>
      <c r="K453" s="61"/>
      <c r="L453" s="57">
        <v>3</v>
      </c>
      <c r="M453" s="57"/>
      <c r="N453" s="57">
        <v>3</v>
      </c>
      <c r="O453" s="42" t="s">
        <v>2072</v>
      </c>
      <c r="P453" s="9">
        <v>3</v>
      </c>
    </row>
    <row r="454" spans="1:16" s="75" customFormat="1" ht="48">
      <c r="A454" s="55">
        <v>420</v>
      </c>
      <c r="B454" s="56" t="s">
        <v>1897</v>
      </c>
      <c r="C454" s="57" t="s">
        <v>1278</v>
      </c>
      <c r="D454" s="57" t="s">
        <v>1081</v>
      </c>
      <c r="E454" s="57" t="s">
        <v>1279</v>
      </c>
      <c r="F454" s="57" t="s">
        <v>1280</v>
      </c>
      <c r="G454" s="57" t="s">
        <v>446</v>
      </c>
      <c r="H454" s="57" t="s">
        <v>1459</v>
      </c>
      <c r="I454" s="60" t="s">
        <v>1465</v>
      </c>
      <c r="J454" s="60" t="s">
        <v>1921</v>
      </c>
      <c r="K454" s="60"/>
      <c r="L454" s="57">
        <v>3</v>
      </c>
      <c r="M454" s="57"/>
      <c r="N454" s="57">
        <v>3</v>
      </c>
      <c r="O454" s="42" t="s">
        <v>2072</v>
      </c>
      <c r="P454" s="9">
        <v>3</v>
      </c>
    </row>
    <row r="455" spans="1:16" s="75" customFormat="1" ht="36">
      <c r="A455" s="55">
        <v>421</v>
      </c>
      <c r="B455" s="56" t="s">
        <v>1898</v>
      </c>
      <c r="C455" s="57" t="s">
        <v>1281</v>
      </c>
      <c r="D455" s="57" t="s">
        <v>1081</v>
      </c>
      <c r="E455" s="57"/>
      <c r="F455" s="57" t="s">
        <v>1282</v>
      </c>
      <c r="G455" s="57" t="s">
        <v>446</v>
      </c>
      <c r="H455" s="57" t="s">
        <v>1459</v>
      </c>
      <c r="I455" s="60" t="s">
        <v>1465</v>
      </c>
      <c r="J455" s="60" t="s">
        <v>1921</v>
      </c>
      <c r="K455" s="60"/>
      <c r="L455" s="57">
        <v>3</v>
      </c>
      <c r="M455" s="57"/>
      <c r="N455" s="57">
        <v>3</v>
      </c>
      <c r="O455" s="42" t="s">
        <v>2072</v>
      </c>
      <c r="P455" s="9">
        <v>3</v>
      </c>
    </row>
    <row r="456" spans="1:16" s="75" customFormat="1" ht="36">
      <c r="A456" s="55">
        <v>422</v>
      </c>
      <c r="B456" s="56" t="s">
        <v>1899</v>
      </c>
      <c r="C456" s="57" t="s">
        <v>1283</v>
      </c>
      <c r="D456" s="57" t="s">
        <v>1158</v>
      </c>
      <c r="E456" s="57"/>
      <c r="F456" s="57" t="s">
        <v>1284</v>
      </c>
      <c r="G456" s="57" t="s">
        <v>14</v>
      </c>
      <c r="H456" s="57" t="s">
        <v>1459</v>
      </c>
      <c r="I456" s="60" t="s">
        <v>1917</v>
      </c>
      <c r="J456" s="60" t="s">
        <v>1926</v>
      </c>
      <c r="K456" s="60"/>
      <c r="L456" s="57">
        <v>3</v>
      </c>
      <c r="M456" s="57"/>
      <c r="N456" s="57">
        <v>3</v>
      </c>
      <c r="O456" s="42" t="s">
        <v>2072</v>
      </c>
      <c r="P456" s="9">
        <v>3</v>
      </c>
    </row>
    <row r="457" spans="1:16" s="75" customFormat="1" ht="36">
      <c r="A457" s="55">
        <v>423</v>
      </c>
      <c r="B457" s="56" t="s">
        <v>1900</v>
      </c>
      <c r="C457" s="57" t="s">
        <v>1285</v>
      </c>
      <c r="D457" s="57" t="s">
        <v>1081</v>
      </c>
      <c r="E457" s="57"/>
      <c r="F457" s="57" t="s">
        <v>1286</v>
      </c>
      <c r="G457" s="57" t="s">
        <v>446</v>
      </c>
      <c r="H457" s="57" t="s">
        <v>1459</v>
      </c>
      <c r="I457" s="60" t="s">
        <v>1469</v>
      </c>
      <c r="J457" s="60" t="s">
        <v>1924</v>
      </c>
      <c r="K457" s="60"/>
      <c r="L457" s="57">
        <v>3</v>
      </c>
      <c r="M457" s="57"/>
      <c r="N457" s="57">
        <v>3</v>
      </c>
      <c r="O457" s="42" t="s">
        <v>2072</v>
      </c>
      <c r="P457" s="9">
        <v>3</v>
      </c>
    </row>
    <row r="458" spans="1:16" s="75" customFormat="1" ht="36">
      <c r="A458" s="55">
        <v>424</v>
      </c>
      <c r="B458" s="56" t="s">
        <v>1901</v>
      </c>
      <c r="C458" s="57" t="s">
        <v>1287</v>
      </c>
      <c r="D458" s="57" t="s">
        <v>1081</v>
      </c>
      <c r="E458" s="57"/>
      <c r="F458" s="57" t="s">
        <v>1288</v>
      </c>
      <c r="G458" s="57" t="s">
        <v>446</v>
      </c>
      <c r="H458" s="57" t="s">
        <v>1459</v>
      </c>
      <c r="I458" s="60" t="s">
        <v>1469</v>
      </c>
      <c r="J458" s="60" t="s">
        <v>1924</v>
      </c>
      <c r="K458" s="60"/>
      <c r="L458" s="57">
        <v>3</v>
      </c>
      <c r="M458" s="57"/>
      <c r="N458" s="57">
        <v>3</v>
      </c>
      <c r="O458" s="42" t="s">
        <v>2072</v>
      </c>
      <c r="P458" s="9">
        <v>3</v>
      </c>
    </row>
    <row r="459" spans="1:16" s="75" customFormat="1" ht="36">
      <c r="A459" s="55">
        <v>425</v>
      </c>
      <c r="B459" s="56" t="s">
        <v>1902</v>
      </c>
      <c r="C459" s="57" t="s">
        <v>1289</v>
      </c>
      <c r="D459" s="57" t="s">
        <v>33</v>
      </c>
      <c r="E459" s="57"/>
      <c r="F459" s="57" t="s">
        <v>1290</v>
      </c>
      <c r="G459" s="57" t="s">
        <v>33</v>
      </c>
      <c r="H459" s="57" t="s">
        <v>1459</v>
      </c>
      <c r="I459" s="60" t="s">
        <v>1468</v>
      </c>
      <c r="J459" s="60" t="s">
        <v>1925</v>
      </c>
      <c r="K459" s="60"/>
      <c r="L459" s="57">
        <v>3</v>
      </c>
      <c r="M459" s="57"/>
      <c r="N459" s="57">
        <v>3</v>
      </c>
      <c r="O459" s="42" t="s">
        <v>2072</v>
      </c>
      <c r="P459" s="9">
        <v>3</v>
      </c>
    </row>
    <row r="460" spans="1:16" s="75" customFormat="1" ht="36">
      <c r="A460" s="55">
        <v>426</v>
      </c>
      <c r="B460" s="56" t="s">
        <v>1903</v>
      </c>
      <c r="C460" s="57" t="s">
        <v>1291</v>
      </c>
      <c r="D460" s="57" t="s">
        <v>255</v>
      </c>
      <c r="E460" s="57"/>
      <c r="F460" s="57" t="s">
        <v>1292</v>
      </c>
      <c r="G460" s="57" t="s">
        <v>255</v>
      </c>
      <c r="H460" s="57" t="s">
        <v>1459</v>
      </c>
      <c r="I460" s="60" t="s">
        <v>1468</v>
      </c>
      <c r="J460" s="60" t="s">
        <v>1922</v>
      </c>
      <c r="K460" s="60"/>
      <c r="L460" s="57">
        <v>3</v>
      </c>
      <c r="M460" s="57"/>
      <c r="N460" s="57">
        <v>3</v>
      </c>
      <c r="O460" s="42" t="s">
        <v>2072</v>
      </c>
      <c r="P460" s="9">
        <v>3</v>
      </c>
    </row>
    <row r="461" spans="1:16" s="75" customFormat="1" ht="36">
      <c r="A461" s="55">
        <v>427</v>
      </c>
      <c r="B461" s="56" t="s">
        <v>1904</v>
      </c>
      <c r="C461" s="57" t="s">
        <v>1293</v>
      </c>
      <c r="D461" s="57" t="s">
        <v>33</v>
      </c>
      <c r="E461" s="57"/>
      <c r="F461" s="57" t="s">
        <v>1294</v>
      </c>
      <c r="G461" s="57" t="s">
        <v>33</v>
      </c>
      <c r="H461" s="57" t="s">
        <v>1459</v>
      </c>
      <c r="I461" s="60" t="s">
        <v>1468</v>
      </c>
      <c r="J461" s="60" t="s">
        <v>1922</v>
      </c>
      <c r="K461" s="60"/>
      <c r="L461" s="57">
        <v>3</v>
      </c>
      <c r="M461" s="57"/>
      <c r="N461" s="57">
        <v>3</v>
      </c>
      <c r="O461" s="42" t="s">
        <v>2072</v>
      </c>
      <c r="P461" s="9">
        <v>3</v>
      </c>
    </row>
    <row r="462" spans="1:16" s="75" customFormat="1" ht="36">
      <c r="A462" s="55">
        <v>428</v>
      </c>
      <c r="B462" s="56" t="s">
        <v>1905</v>
      </c>
      <c r="C462" s="57" t="s">
        <v>1295</v>
      </c>
      <c r="D462" s="57" t="s">
        <v>33</v>
      </c>
      <c r="E462" s="57"/>
      <c r="F462" s="57" t="s">
        <v>1296</v>
      </c>
      <c r="G462" s="57" t="s">
        <v>33</v>
      </c>
      <c r="H462" s="57" t="s">
        <v>1459</v>
      </c>
      <c r="I462" s="60" t="s">
        <v>1468</v>
      </c>
      <c r="J462" s="60" t="s">
        <v>1921</v>
      </c>
      <c r="K462" s="60"/>
      <c r="L462" s="57">
        <v>3</v>
      </c>
      <c r="M462" s="57"/>
      <c r="N462" s="57">
        <v>3</v>
      </c>
      <c r="O462" s="42" t="s">
        <v>2072</v>
      </c>
      <c r="P462" s="9">
        <v>3</v>
      </c>
    </row>
    <row r="463" spans="1:16" s="75" customFormat="1" ht="36">
      <c r="A463" s="55">
        <v>429</v>
      </c>
      <c r="B463" s="56" t="s">
        <v>1906</v>
      </c>
      <c r="C463" s="57" t="s">
        <v>1297</v>
      </c>
      <c r="D463" s="57" t="s">
        <v>1262</v>
      </c>
      <c r="E463" s="57"/>
      <c r="F463" s="57" t="s">
        <v>1298</v>
      </c>
      <c r="G463" s="57" t="s">
        <v>830</v>
      </c>
      <c r="H463" s="57" t="s">
        <v>1459</v>
      </c>
      <c r="I463" s="60" t="s">
        <v>1463</v>
      </c>
      <c r="J463" s="60" t="s">
        <v>1924</v>
      </c>
      <c r="K463" s="60"/>
      <c r="L463" s="57">
        <v>3</v>
      </c>
      <c r="M463" s="57"/>
      <c r="N463" s="57">
        <v>3</v>
      </c>
      <c r="O463" s="42" t="s">
        <v>2072</v>
      </c>
      <c r="P463" s="9">
        <v>3</v>
      </c>
    </row>
    <row r="464" spans="1:16" s="75" customFormat="1" ht="36">
      <c r="A464" s="55">
        <v>430</v>
      </c>
      <c r="B464" s="56" t="s">
        <v>1907</v>
      </c>
      <c r="C464" s="57" t="s">
        <v>1299</v>
      </c>
      <c r="D464" s="57" t="s">
        <v>33</v>
      </c>
      <c r="E464" s="57" t="s">
        <v>804</v>
      </c>
      <c r="F464" s="57" t="s">
        <v>1300</v>
      </c>
      <c r="G464" s="57" t="s">
        <v>33</v>
      </c>
      <c r="H464" s="57" t="s">
        <v>1459</v>
      </c>
      <c r="I464" s="60" t="s">
        <v>1468</v>
      </c>
      <c r="J464" s="60" t="s">
        <v>1923</v>
      </c>
      <c r="K464" s="60"/>
      <c r="L464" s="57">
        <v>3</v>
      </c>
      <c r="M464" s="57"/>
      <c r="N464" s="57">
        <v>3</v>
      </c>
      <c r="O464" s="42" t="s">
        <v>2072</v>
      </c>
      <c r="P464" s="9">
        <v>3</v>
      </c>
    </row>
    <row r="465" spans="1:16" s="75" customFormat="1" ht="36">
      <c r="A465" s="55">
        <v>431</v>
      </c>
      <c r="B465" s="56" t="s">
        <v>1908</v>
      </c>
      <c r="C465" s="57" t="s">
        <v>1301</v>
      </c>
      <c r="D465" s="57" t="s">
        <v>33</v>
      </c>
      <c r="E465" s="57"/>
      <c r="F465" s="57" t="s">
        <v>1302</v>
      </c>
      <c r="G465" s="57" t="s">
        <v>33</v>
      </c>
      <c r="H465" s="57" t="s">
        <v>1459</v>
      </c>
      <c r="I465" s="60" t="s">
        <v>1465</v>
      </c>
      <c r="J465" s="60" t="s">
        <v>1923</v>
      </c>
      <c r="K465" s="60"/>
      <c r="L465" s="57">
        <v>3</v>
      </c>
      <c r="M465" s="57"/>
      <c r="N465" s="57">
        <v>3</v>
      </c>
      <c r="O465" s="42" t="s">
        <v>2072</v>
      </c>
      <c r="P465" s="9">
        <v>3</v>
      </c>
    </row>
    <row r="466" spans="1:16" s="75" customFormat="1" ht="36">
      <c r="A466" s="55">
        <v>432</v>
      </c>
      <c r="B466" s="56" t="s">
        <v>1909</v>
      </c>
      <c r="C466" s="57" t="s">
        <v>1303</v>
      </c>
      <c r="D466" s="57" t="s">
        <v>33</v>
      </c>
      <c r="E466" s="57"/>
      <c r="F466" s="57" t="s">
        <v>1304</v>
      </c>
      <c r="G466" s="57" t="s">
        <v>33</v>
      </c>
      <c r="H466" s="57" t="s">
        <v>1459</v>
      </c>
      <c r="I466" s="60" t="s">
        <v>1913</v>
      </c>
      <c r="J466" s="60" t="s">
        <v>1921</v>
      </c>
      <c r="K466" s="60"/>
      <c r="L466" s="57">
        <v>3</v>
      </c>
      <c r="M466" s="57"/>
      <c r="N466" s="57">
        <v>3</v>
      </c>
      <c r="O466" s="42" t="s">
        <v>2072</v>
      </c>
      <c r="P466" s="9">
        <v>3</v>
      </c>
    </row>
    <row r="467" spans="1:16" s="75" customFormat="1" ht="36">
      <c r="A467" s="55">
        <v>433</v>
      </c>
      <c r="B467" s="56" t="s">
        <v>1910</v>
      </c>
      <c r="C467" s="57" t="s">
        <v>1305</v>
      </c>
      <c r="D467" s="57" t="s">
        <v>33</v>
      </c>
      <c r="E467" s="57"/>
      <c r="F467" s="57" t="s">
        <v>1306</v>
      </c>
      <c r="G467" s="57" t="s">
        <v>33</v>
      </c>
      <c r="H467" s="57" t="s">
        <v>1459</v>
      </c>
      <c r="I467" s="60" t="s">
        <v>1913</v>
      </c>
      <c r="J467" s="60" t="s">
        <v>1921</v>
      </c>
      <c r="K467" s="60"/>
      <c r="L467" s="57">
        <v>3</v>
      </c>
      <c r="M467" s="57"/>
      <c r="N467" s="57">
        <v>3</v>
      </c>
      <c r="O467" s="42" t="s">
        <v>2072</v>
      </c>
      <c r="P467" s="9">
        <v>3</v>
      </c>
    </row>
    <row r="468" spans="1:16" s="75" customFormat="1" ht="36">
      <c r="A468" s="55">
        <v>434</v>
      </c>
      <c r="B468" s="56" t="s">
        <v>1911</v>
      </c>
      <c r="C468" s="57" t="s">
        <v>1307</v>
      </c>
      <c r="D468" s="57" t="s">
        <v>33</v>
      </c>
      <c r="E468" s="57"/>
      <c r="F468" s="57" t="s">
        <v>1308</v>
      </c>
      <c r="G468" s="57" t="s">
        <v>33</v>
      </c>
      <c r="H468" s="57" t="s">
        <v>1459</v>
      </c>
      <c r="I468" s="60" t="s">
        <v>1913</v>
      </c>
      <c r="J468" s="60" t="s">
        <v>1921</v>
      </c>
      <c r="K468" s="60"/>
      <c r="L468" s="57">
        <v>3</v>
      </c>
      <c r="M468" s="57"/>
      <c r="N468" s="57">
        <v>3</v>
      </c>
      <c r="O468" s="42" t="s">
        <v>2072</v>
      </c>
      <c r="P468" s="9">
        <v>3</v>
      </c>
    </row>
    <row r="469" spans="1:16" s="75" customFormat="1" ht="36">
      <c r="A469" s="55">
        <v>435</v>
      </c>
      <c r="B469" s="56" t="s">
        <v>1912</v>
      </c>
      <c r="C469" s="57" t="s">
        <v>1309</v>
      </c>
      <c r="D469" s="57" t="s">
        <v>33</v>
      </c>
      <c r="E469" s="57"/>
      <c r="F469" s="57" t="s">
        <v>1310</v>
      </c>
      <c r="G469" s="57" t="s">
        <v>33</v>
      </c>
      <c r="H469" s="57" t="s">
        <v>1459</v>
      </c>
      <c r="I469" s="60" t="s">
        <v>1913</v>
      </c>
      <c r="J469" s="60" t="s">
        <v>1922</v>
      </c>
      <c r="K469" s="60"/>
      <c r="L469" s="57">
        <v>3</v>
      </c>
      <c r="M469" s="57"/>
      <c r="N469" s="57">
        <v>3</v>
      </c>
      <c r="O469" s="42" t="s">
        <v>2072</v>
      </c>
      <c r="P469" s="9">
        <v>3</v>
      </c>
    </row>
    <row r="470" spans="1:16" s="13" customFormat="1" ht="24">
      <c r="A470" s="5">
        <v>1</v>
      </c>
      <c r="B470" s="4" t="s">
        <v>189</v>
      </c>
      <c r="C470" s="5" t="s">
        <v>190</v>
      </c>
      <c r="D470" s="5" t="s">
        <v>191</v>
      </c>
      <c r="E470" s="38"/>
      <c r="F470" s="6" t="s">
        <v>192</v>
      </c>
      <c r="G470" s="5" t="s">
        <v>10</v>
      </c>
      <c r="H470" s="38" t="s">
        <v>193</v>
      </c>
      <c r="I470" s="5">
        <v>2017.5</v>
      </c>
      <c r="J470" s="5">
        <v>2018.12</v>
      </c>
      <c r="K470" s="5"/>
      <c r="L470" s="5">
        <v>6</v>
      </c>
      <c r="M470" s="5">
        <v>3</v>
      </c>
      <c r="N470" s="5">
        <v>3</v>
      </c>
      <c r="O470" s="38" t="s">
        <v>2081</v>
      </c>
      <c r="P470" s="13">
        <v>3</v>
      </c>
    </row>
    <row r="471" spans="1:16" s="13" customFormat="1" ht="24">
      <c r="A471" s="5">
        <v>2</v>
      </c>
      <c r="B471" s="4" t="s">
        <v>194</v>
      </c>
      <c r="C471" s="5" t="s">
        <v>195</v>
      </c>
      <c r="D471" s="5" t="s">
        <v>196</v>
      </c>
      <c r="E471" s="38"/>
      <c r="F471" s="6" t="s">
        <v>197</v>
      </c>
      <c r="G471" s="5" t="s">
        <v>10</v>
      </c>
      <c r="H471" s="38" t="s">
        <v>193</v>
      </c>
      <c r="I471" s="5">
        <v>2017.5</v>
      </c>
      <c r="J471" s="5">
        <v>2018.12</v>
      </c>
      <c r="K471" s="5"/>
      <c r="L471" s="5">
        <v>6</v>
      </c>
      <c r="M471" s="5">
        <v>3</v>
      </c>
      <c r="N471" s="5">
        <v>3</v>
      </c>
      <c r="O471" s="38" t="s">
        <v>2081</v>
      </c>
      <c r="P471" s="13">
        <v>3</v>
      </c>
    </row>
    <row r="472" spans="1:16" s="13" customFormat="1" ht="24">
      <c r="A472" s="5">
        <v>3</v>
      </c>
      <c r="B472" s="4" t="s">
        <v>198</v>
      </c>
      <c r="C472" s="5" t="s">
        <v>199</v>
      </c>
      <c r="D472" s="5" t="s">
        <v>200</v>
      </c>
      <c r="E472" s="38"/>
      <c r="F472" s="6" t="s">
        <v>201</v>
      </c>
      <c r="G472" s="5" t="s">
        <v>10</v>
      </c>
      <c r="H472" s="38" t="s">
        <v>193</v>
      </c>
      <c r="I472" s="5">
        <v>2017.5</v>
      </c>
      <c r="J472" s="5">
        <v>2018.12</v>
      </c>
      <c r="K472" s="5"/>
      <c r="L472" s="5">
        <v>6</v>
      </c>
      <c r="M472" s="5">
        <v>3</v>
      </c>
      <c r="N472" s="5">
        <v>3</v>
      </c>
      <c r="O472" s="38" t="s">
        <v>2081</v>
      </c>
      <c r="P472" s="13">
        <v>3</v>
      </c>
    </row>
    <row r="473" spans="1:16" s="13" customFormat="1" ht="24">
      <c r="A473" s="5">
        <v>4</v>
      </c>
      <c r="B473" s="4" t="s">
        <v>202</v>
      </c>
      <c r="C473" s="5" t="s">
        <v>203</v>
      </c>
      <c r="D473" s="5" t="s">
        <v>204</v>
      </c>
      <c r="E473" s="38"/>
      <c r="F473" s="6" t="s">
        <v>205</v>
      </c>
      <c r="G473" s="5" t="s">
        <v>10</v>
      </c>
      <c r="H473" s="38" t="s">
        <v>193</v>
      </c>
      <c r="I473" s="5">
        <v>2017.5</v>
      </c>
      <c r="J473" s="5">
        <v>2018.12</v>
      </c>
      <c r="K473" s="5"/>
      <c r="L473" s="5">
        <v>6</v>
      </c>
      <c r="M473" s="5">
        <v>3</v>
      </c>
      <c r="N473" s="5">
        <v>3</v>
      </c>
      <c r="O473" s="38" t="s">
        <v>2081</v>
      </c>
      <c r="P473" s="13">
        <v>3</v>
      </c>
    </row>
    <row r="474" spans="1:16" s="13" customFormat="1" ht="36">
      <c r="A474" s="5">
        <v>5</v>
      </c>
      <c r="B474" s="4" t="s">
        <v>206</v>
      </c>
      <c r="C474" s="5" t="s">
        <v>207</v>
      </c>
      <c r="D474" s="5" t="s">
        <v>208</v>
      </c>
      <c r="E474" s="38"/>
      <c r="F474" s="6" t="s">
        <v>209</v>
      </c>
      <c r="G474" s="5" t="s">
        <v>11</v>
      </c>
      <c r="H474" s="38" t="s">
        <v>193</v>
      </c>
      <c r="I474" s="5">
        <v>2017.5</v>
      </c>
      <c r="J474" s="5">
        <v>2018.12</v>
      </c>
      <c r="K474" s="5"/>
      <c r="L474" s="5">
        <v>6</v>
      </c>
      <c r="M474" s="5">
        <v>3</v>
      </c>
      <c r="N474" s="5">
        <v>3</v>
      </c>
      <c r="O474" s="38" t="s">
        <v>2081</v>
      </c>
      <c r="P474" s="13">
        <v>3</v>
      </c>
    </row>
    <row r="475" spans="1:16" s="13" customFormat="1" ht="24">
      <c r="A475" s="5">
        <v>6</v>
      </c>
      <c r="B475" s="4" t="s">
        <v>210</v>
      </c>
      <c r="C475" s="5" t="s">
        <v>211</v>
      </c>
      <c r="D475" s="5" t="s">
        <v>212</v>
      </c>
      <c r="E475" s="38"/>
      <c r="F475" s="6" t="s">
        <v>213</v>
      </c>
      <c r="G475" s="5" t="s">
        <v>11</v>
      </c>
      <c r="H475" s="38" t="s">
        <v>193</v>
      </c>
      <c r="I475" s="5">
        <v>2017.5</v>
      </c>
      <c r="J475" s="5">
        <v>2018.12</v>
      </c>
      <c r="K475" s="5"/>
      <c r="L475" s="5">
        <v>6</v>
      </c>
      <c r="M475" s="5">
        <v>3</v>
      </c>
      <c r="N475" s="5">
        <v>3</v>
      </c>
      <c r="O475" s="38" t="s">
        <v>2081</v>
      </c>
      <c r="P475" s="13">
        <v>3</v>
      </c>
    </row>
    <row r="476" spans="1:16" s="13" customFormat="1" ht="24">
      <c r="A476" s="5">
        <v>7</v>
      </c>
      <c r="B476" s="4" t="s">
        <v>214</v>
      </c>
      <c r="C476" s="5" t="s">
        <v>215</v>
      </c>
      <c r="D476" s="5" t="s">
        <v>216</v>
      </c>
      <c r="E476" s="38"/>
      <c r="F476" s="6" t="s">
        <v>217</v>
      </c>
      <c r="G476" s="5" t="s">
        <v>13</v>
      </c>
      <c r="H476" s="38" t="s">
        <v>193</v>
      </c>
      <c r="I476" s="5">
        <v>2017.5</v>
      </c>
      <c r="J476" s="5">
        <v>2018.12</v>
      </c>
      <c r="K476" s="5"/>
      <c r="L476" s="5">
        <v>6</v>
      </c>
      <c r="M476" s="5">
        <v>3</v>
      </c>
      <c r="N476" s="5">
        <v>3</v>
      </c>
      <c r="O476" s="38" t="s">
        <v>2081</v>
      </c>
      <c r="P476" s="13">
        <v>3</v>
      </c>
    </row>
    <row r="477" spans="1:16" s="13" customFormat="1" ht="24">
      <c r="A477" s="5">
        <v>8</v>
      </c>
      <c r="B477" s="4" t="s">
        <v>218</v>
      </c>
      <c r="C477" s="5" t="s">
        <v>219</v>
      </c>
      <c r="D477" s="5" t="s">
        <v>220</v>
      </c>
      <c r="E477" s="38"/>
      <c r="F477" s="6" t="s">
        <v>221</v>
      </c>
      <c r="G477" s="5" t="s">
        <v>13</v>
      </c>
      <c r="H477" s="38" t="s">
        <v>193</v>
      </c>
      <c r="I477" s="5">
        <v>2017.5</v>
      </c>
      <c r="J477" s="5">
        <v>2018.12</v>
      </c>
      <c r="K477" s="5"/>
      <c r="L477" s="5">
        <v>6</v>
      </c>
      <c r="M477" s="5">
        <v>3</v>
      </c>
      <c r="N477" s="5">
        <v>3</v>
      </c>
      <c r="O477" s="38" t="s">
        <v>2081</v>
      </c>
      <c r="P477" s="13">
        <v>3</v>
      </c>
    </row>
    <row r="478" spans="1:16" s="13" customFormat="1" ht="24">
      <c r="A478" s="5">
        <v>9</v>
      </c>
      <c r="B478" s="4" t="s">
        <v>222</v>
      </c>
      <c r="C478" s="5" t="s">
        <v>223</v>
      </c>
      <c r="D478" s="5" t="s">
        <v>224</v>
      </c>
      <c r="E478" s="38"/>
      <c r="F478" s="6" t="s">
        <v>225</v>
      </c>
      <c r="G478" s="5" t="s">
        <v>13</v>
      </c>
      <c r="H478" s="38" t="s">
        <v>193</v>
      </c>
      <c r="I478" s="5">
        <v>2017.5</v>
      </c>
      <c r="J478" s="5">
        <v>2018.12</v>
      </c>
      <c r="K478" s="5"/>
      <c r="L478" s="5">
        <v>6</v>
      </c>
      <c r="M478" s="5">
        <v>3</v>
      </c>
      <c r="N478" s="5">
        <v>3</v>
      </c>
      <c r="O478" s="38" t="s">
        <v>2081</v>
      </c>
      <c r="P478" s="13">
        <v>3</v>
      </c>
    </row>
    <row r="479" spans="1:16" s="13" customFormat="1" ht="24">
      <c r="A479" s="5">
        <v>10</v>
      </c>
      <c r="B479" s="4" t="s">
        <v>226</v>
      </c>
      <c r="C479" s="5" t="s">
        <v>227</v>
      </c>
      <c r="D479" s="5" t="s">
        <v>228</v>
      </c>
      <c r="E479" s="38"/>
      <c r="F479" s="6" t="s">
        <v>229</v>
      </c>
      <c r="G479" s="5" t="s">
        <v>13</v>
      </c>
      <c r="H479" s="38" t="s">
        <v>193</v>
      </c>
      <c r="I479" s="5">
        <v>2017.5</v>
      </c>
      <c r="J479" s="5">
        <v>2018.12</v>
      </c>
      <c r="K479" s="5"/>
      <c r="L479" s="5">
        <v>6</v>
      </c>
      <c r="M479" s="5">
        <v>3</v>
      </c>
      <c r="N479" s="5">
        <v>3</v>
      </c>
      <c r="O479" s="38" t="s">
        <v>2081</v>
      </c>
      <c r="P479" s="13">
        <v>3</v>
      </c>
    </row>
    <row r="480" spans="1:16" s="13" customFormat="1" ht="24">
      <c r="A480" s="5">
        <v>11</v>
      </c>
      <c r="B480" s="4" t="s">
        <v>230</v>
      </c>
      <c r="C480" s="5" t="s">
        <v>231</v>
      </c>
      <c r="D480" s="5" t="s">
        <v>232</v>
      </c>
      <c r="E480" s="38"/>
      <c r="F480" s="6" t="s">
        <v>233</v>
      </c>
      <c r="G480" s="5" t="s">
        <v>13</v>
      </c>
      <c r="H480" s="38" t="s">
        <v>193</v>
      </c>
      <c r="I480" s="5">
        <v>2017.5</v>
      </c>
      <c r="J480" s="5">
        <v>2018.12</v>
      </c>
      <c r="K480" s="5"/>
      <c r="L480" s="5">
        <v>6</v>
      </c>
      <c r="M480" s="5">
        <v>3</v>
      </c>
      <c r="N480" s="5">
        <v>3</v>
      </c>
      <c r="O480" s="38" t="s">
        <v>2081</v>
      </c>
      <c r="P480" s="13">
        <v>3</v>
      </c>
    </row>
    <row r="481" spans="1:16" s="13" customFormat="1" ht="24">
      <c r="A481" s="5">
        <v>12</v>
      </c>
      <c r="B481" s="4" t="s">
        <v>234</v>
      </c>
      <c r="C481" s="5" t="s">
        <v>235</v>
      </c>
      <c r="D481" s="62" t="s">
        <v>236</v>
      </c>
      <c r="E481" s="38"/>
      <c r="F481" s="6" t="s">
        <v>237</v>
      </c>
      <c r="G481" s="5" t="s">
        <v>13</v>
      </c>
      <c r="H481" s="38" t="s">
        <v>193</v>
      </c>
      <c r="I481" s="5">
        <v>2017.5</v>
      </c>
      <c r="J481" s="5">
        <v>2018.12</v>
      </c>
      <c r="K481" s="5"/>
      <c r="L481" s="5">
        <v>6</v>
      </c>
      <c r="M481" s="5">
        <v>3</v>
      </c>
      <c r="N481" s="5">
        <v>3</v>
      </c>
      <c r="O481" s="38" t="s">
        <v>2081</v>
      </c>
      <c r="P481" s="13">
        <v>3</v>
      </c>
    </row>
    <row r="482" spans="1:16" s="13" customFormat="1" ht="24">
      <c r="A482" s="5">
        <v>13</v>
      </c>
      <c r="B482" s="4" t="s">
        <v>238</v>
      </c>
      <c r="C482" s="5" t="s">
        <v>239</v>
      </c>
      <c r="D482" s="5" t="s">
        <v>240</v>
      </c>
      <c r="E482" s="38"/>
      <c r="F482" s="7" t="s">
        <v>241</v>
      </c>
      <c r="G482" s="5" t="s">
        <v>12</v>
      </c>
      <c r="H482" s="38" t="s">
        <v>193</v>
      </c>
      <c r="I482" s="5">
        <v>2017.5</v>
      </c>
      <c r="J482" s="5">
        <v>2018.12</v>
      </c>
      <c r="K482" s="5"/>
      <c r="L482" s="5">
        <v>6</v>
      </c>
      <c r="M482" s="5">
        <v>3</v>
      </c>
      <c r="N482" s="5">
        <v>3</v>
      </c>
      <c r="O482" s="38" t="s">
        <v>2081</v>
      </c>
      <c r="P482" s="13">
        <v>3</v>
      </c>
    </row>
    <row r="483" spans="1:16" s="13" customFormat="1" ht="24">
      <c r="A483" s="5">
        <v>14</v>
      </c>
      <c r="B483" s="4" t="s">
        <v>242</v>
      </c>
      <c r="C483" s="5" t="s">
        <v>243</v>
      </c>
      <c r="D483" s="5" t="s">
        <v>244</v>
      </c>
      <c r="E483" s="38"/>
      <c r="F483" s="7" t="s">
        <v>245</v>
      </c>
      <c r="G483" s="5" t="s">
        <v>12</v>
      </c>
      <c r="H483" s="38" t="s">
        <v>193</v>
      </c>
      <c r="I483" s="5">
        <v>2017.5</v>
      </c>
      <c r="J483" s="5">
        <v>2018.12</v>
      </c>
      <c r="K483" s="5"/>
      <c r="L483" s="5">
        <v>6</v>
      </c>
      <c r="M483" s="5">
        <v>3</v>
      </c>
      <c r="N483" s="5">
        <v>3</v>
      </c>
      <c r="O483" s="38" t="s">
        <v>2081</v>
      </c>
      <c r="P483" s="13">
        <v>3</v>
      </c>
    </row>
    <row r="484" spans="1:16" s="13" customFormat="1" ht="24">
      <c r="A484" s="5">
        <v>15</v>
      </c>
      <c r="B484" s="4" t="s">
        <v>246</v>
      </c>
      <c r="C484" s="5" t="s">
        <v>247</v>
      </c>
      <c r="D484" s="5" t="s">
        <v>248</v>
      </c>
      <c r="E484" s="38"/>
      <c r="F484" s="6" t="s">
        <v>249</v>
      </c>
      <c r="G484" s="5" t="s">
        <v>12</v>
      </c>
      <c r="H484" s="38" t="s">
        <v>193</v>
      </c>
      <c r="I484" s="5">
        <v>2017.5</v>
      </c>
      <c r="J484" s="5">
        <v>2018.12</v>
      </c>
      <c r="K484" s="5"/>
      <c r="L484" s="5">
        <v>6</v>
      </c>
      <c r="M484" s="5">
        <v>3</v>
      </c>
      <c r="N484" s="5">
        <v>3</v>
      </c>
      <c r="O484" s="38" t="s">
        <v>2081</v>
      </c>
      <c r="P484" s="13">
        <v>3</v>
      </c>
    </row>
    <row r="485" spans="1:16" s="13" customFormat="1" ht="24">
      <c r="A485" s="5">
        <v>16</v>
      </c>
      <c r="B485" s="4" t="s">
        <v>250</v>
      </c>
      <c r="C485" s="5" t="s">
        <v>251</v>
      </c>
      <c r="D485" s="5" t="s">
        <v>252</v>
      </c>
      <c r="E485" s="38"/>
      <c r="F485" s="6" t="s">
        <v>253</v>
      </c>
      <c r="G485" s="5" t="s">
        <v>12</v>
      </c>
      <c r="H485" s="38" t="s">
        <v>193</v>
      </c>
      <c r="I485" s="5">
        <v>2017.5</v>
      </c>
      <c r="J485" s="5">
        <v>2018.12</v>
      </c>
      <c r="K485" s="5"/>
      <c r="L485" s="5">
        <v>6</v>
      </c>
      <c r="M485" s="5">
        <v>3</v>
      </c>
      <c r="N485" s="5">
        <v>3</v>
      </c>
      <c r="O485" s="38" t="s">
        <v>2081</v>
      </c>
      <c r="P485" s="13">
        <v>3</v>
      </c>
    </row>
    <row r="486" spans="1:16" s="13" customFormat="1" ht="22.5">
      <c r="A486" s="38">
        <v>1</v>
      </c>
      <c r="B486" s="38" t="s">
        <v>2095</v>
      </c>
      <c r="C486" s="38" t="s">
        <v>1951</v>
      </c>
      <c r="D486" s="41" t="s">
        <v>6</v>
      </c>
      <c r="E486" s="38"/>
      <c r="F486" s="38"/>
      <c r="G486" s="41" t="s">
        <v>6</v>
      </c>
      <c r="H486" s="41" t="s">
        <v>193</v>
      </c>
      <c r="I486" s="38"/>
      <c r="J486" s="38"/>
      <c r="K486" s="41" t="s">
        <v>2096</v>
      </c>
      <c r="L486" s="41">
        <v>28.5</v>
      </c>
      <c r="M486" s="63"/>
      <c r="N486" s="41">
        <v>28.5</v>
      </c>
      <c r="O486" s="78" t="s">
        <v>2082</v>
      </c>
      <c r="P486" s="13">
        <v>3</v>
      </c>
    </row>
    <row r="487" spans="1:16" s="13" customFormat="1" ht="22.5">
      <c r="A487" s="38">
        <v>2</v>
      </c>
      <c r="B487" s="38" t="s">
        <v>2097</v>
      </c>
      <c r="C487" s="38" t="s">
        <v>1951</v>
      </c>
      <c r="D487" s="41" t="s">
        <v>5</v>
      </c>
      <c r="E487" s="38"/>
      <c r="F487" s="38"/>
      <c r="G487" s="41" t="s">
        <v>5</v>
      </c>
      <c r="H487" s="41" t="s">
        <v>193</v>
      </c>
      <c r="I487" s="38"/>
      <c r="J487" s="38"/>
      <c r="K487" s="41" t="s">
        <v>2098</v>
      </c>
      <c r="L487" s="41">
        <v>27</v>
      </c>
      <c r="M487" s="63"/>
      <c r="N487" s="41">
        <v>27</v>
      </c>
      <c r="O487" s="78" t="s">
        <v>2082</v>
      </c>
      <c r="P487" s="13">
        <v>3</v>
      </c>
    </row>
    <row r="488" spans="1:16" s="13" customFormat="1" ht="22.5">
      <c r="A488" s="38">
        <v>3</v>
      </c>
      <c r="B488" s="38" t="s">
        <v>2099</v>
      </c>
      <c r="C488" s="38" t="s">
        <v>1951</v>
      </c>
      <c r="D488" s="41" t="s">
        <v>20</v>
      </c>
      <c r="E488" s="38"/>
      <c r="F488" s="38"/>
      <c r="G488" s="41" t="s">
        <v>20</v>
      </c>
      <c r="H488" s="41" t="s">
        <v>193</v>
      </c>
      <c r="I488" s="38"/>
      <c r="J488" s="38"/>
      <c r="K488" s="41" t="s">
        <v>2100</v>
      </c>
      <c r="L488" s="41">
        <v>21</v>
      </c>
      <c r="M488" s="63"/>
      <c r="N488" s="41">
        <v>21</v>
      </c>
      <c r="O488" s="78" t="s">
        <v>2082</v>
      </c>
      <c r="P488" s="13">
        <v>3</v>
      </c>
    </row>
    <row r="489" spans="1:16" s="13" customFormat="1" ht="22.5">
      <c r="A489" s="38">
        <v>4</v>
      </c>
      <c r="B489" s="38" t="s">
        <v>2101</v>
      </c>
      <c r="C489" s="38" t="s">
        <v>1951</v>
      </c>
      <c r="D489" s="64" t="s">
        <v>159</v>
      </c>
      <c r="E489" s="38"/>
      <c r="F489" s="38"/>
      <c r="G489" s="64" t="s">
        <v>159</v>
      </c>
      <c r="H489" s="41" t="s">
        <v>193</v>
      </c>
      <c r="I489" s="38"/>
      <c r="J489" s="38"/>
      <c r="K489" s="64" t="s">
        <v>2102</v>
      </c>
      <c r="L489" s="64">
        <v>13.5</v>
      </c>
      <c r="M489" s="63"/>
      <c r="N489" s="64">
        <v>13.5</v>
      </c>
      <c r="O489" s="78" t="s">
        <v>2082</v>
      </c>
      <c r="P489" s="13">
        <v>3</v>
      </c>
    </row>
    <row r="490" spans="1:16" s="13" customFormat="1" ht="22.5">
      <c r="A490" s="38">
        <v>5</v>
      </c>
      <c r="B490" s="38" t="s">
        <v>2103</v>
      </c>
      <c r="C490" s="38" t="s">
        <v>1951</v>
      </c>
      <c r="D490" s="41" t="s">
        <v>1950</v>
      </c>
      <c r="E490" s="38"/>
      <c r="F490" s="38"/>
      <c r="G490" s="65" t="s">
        <v>1948</v>
      </c>
      <c r="H490" s="41" t="s">
        <v>193</v>
      </c>
      <c r="I490" s="38"/>
      <c r="J490" s="38"/>
      <c r="K490" s="41" t="s">
        <v>2104</v>
      </c>
      <c r="L490" s="41">
        <v>25.5</v>
      </c>
      <c r="M490" s="63"/>
      <c r="N490" s="41">
        <v>25.5</v>
      </c>
      <c r="O490" s="78" t="s">
        <v>2082</v>
      </c>
      <c r="P490" s="13">
        <v>3</v>
      </c>
    </row>
    <row r="491" spans="1:16" s="13" customFormat="1" ht="22.5">
      <c r="A491" s="38">
        <v>6</v>
      </c>
      <c r="B491" s="38" t="s">
        <v>2105</v>
      </c>
      <c r="C491" s="38" t="s">
        <v>1951</v>
      </c>
      <c r="D491" s="64" t="s">
        <v>254</v>
      </c>
      <c r="E491" s="38"/>
      <c r="F491" s="38"/>
      <c r="G491" s="64" t="s">
        <v>254</v>
      </c>
      <c r="H491" s="41" t="s">
        <v>193</v>
      </c>
      <c r="I491" s="38"/>
      <c r="J491" s="38"/>
      <c r="K491" s="64" t="s">
        <v>2106</v>
      </c>
      <c r="L491" s="64">
        <v>9</v>
      </c>
      <c r="M491" s="63"/>
      <c r="N491" s="64">
        <v>9</v>
      </c>
      <c r="O491" s="78" t="s">
        <v>2082</v>
      </c>
      <c r="P491" s="13">
        <v>3</v>
      </c>
    </row>
    <row r="492" spans="1:16" s="13" customFormat="1" ht="22.5">
      <c r="A492" s="38">
        <v>7</v>
      </c>
      <c r="B492" s="38" t="s">
        <v>2107</v>
      </c>
      <c r="C492" s="38" t="s">
        <v>1951</v>
      </c>
      <c r="D492" s="64" t="s">
        <v>28</v>
      </c>
      <c r="E492" s="38"/>
      <c r="F492" s="38"/>
      <c r="G492" s="64" t="s">
        <v>28</v>
      </c>
      <c r="H492" s="41" t="s">
        <v>193</v>
      </c>
      <c r="I492" s="38"/>
      <c r="J492" s="38"/>
      <c r="K492" s="64" t="s">
        <v>2108</v>
      </c>
      <c r="L492" s="64">
        <v>7.5</v>
      </c>
      <c r="M492" s="63"/>
      <c r="N492" s="64">
        <v>7.5</v>
      </c>
      <c r="O492" s="78" t="s">
        <v>2082</v>
      </c>
      <c r="P492" s="13">
        <v>3</v>
      </c>
    </row>
    <row r="493" spans="1:16" s="13" customFormat="1" ht="22.5">
      <c r="A493" s="38">
        <v>8</v>
      </c>
      <c r="B493" s="38" t="s">
        <v>2109</v>
      </c>
      <c r="C493" s="38" t="s">
        <v>1951</v>
      </c>
      <c r="D493" s="64" t="s">
        <v>255</v>
      </c>
      <c r="E493" s="38"/>
      <c r="F493" s="38"/>
      <c r="G493" s="64" t="s">
        <v>255</v>
      </c>
      <c r="H493" s="41" t="s">
        <v>193</v>
      </c>
      <c r="I493" s="38"/>
      <c r="J493" s="38"/>
      <c r="K493" s="64" t="s">
        <v>2110</v>
      </c>
      <c r="L493" s="64">
        <v>6</v>
      </c>
      <c r="M493" s="63"/>
      <c r="N493" s="64">
        <v>6</v>
      </c>
      <c r="O493" s="78" t="s">
        <v>2082</v>
      </c>
      <c r="P493" s="13">
        <v>3</v>
      </c>
    </row>
    <row r="494" spans="1:16" s="13" customFormat="1" ht="33.75">
      <c r="A494" s="38">
        <v>9</v>
      </c>
      <c r="B494" s="38" t="s">
        <v>2111</v>
      </c>
      <c r="C494" s="38" t="s">
        <v>1951</v>
      </c>
      <c r="D494" s="81" t="s">
        <v>2223</v>
      </c>
      <c r="E494" s="38"/>
      <c r="F494" s="38"/>
      <c r="G494" s="81" t="s">
        <v>2223</v>
      </c>
      <c r="H494" s="41" t="s">
        <v>193</v>
      </c>
      <c r="I494" s="38"/>
      <c r="J494" s="38"/>
      <c r="K494" s="64" t="s">
        <v>2112</v>
      </c>
      <c r="L494" s="64">
        <v>3</v>
      </c>
      <c r="M494" s="63"/>
      <c r="N494" s="64">
        <v>3</v>
      </c>
      <c r="O494" s="78" t="s">
        <v>2082</v>
      </c>
      <c r="P494" s="13">
        <v>3</v>
      </c>
    </row>
    <row r="495" spans="1:16" s="13" customFormat="1" ht="22.5">
      <c r="A495" s="38">
        <v>10</v>
      </c>
      <c r="B495" s="38" t="s">
        <v>2113</v>
      </c>
      <c r="C495" s="38" t="s">
        <v>1951</v>
      </c>
      <c r="D495" s="41" t="s">
        <v>256</v>
      </c>
      <c r="E495" s="38"/>
      <c r="F495" s="38"/>
      <c r="G495" s="41" t="s">
        <v>256</v>
      </c>
      <c r="H495" s="41" t="s">
        <v>193</v>
      </c>
      <c r="I495" s="38"/>
      <c r="J495" s="38"/>
      <c r="K495" s="41" t="s">
        <v>2114</v>
      </c>
      <c r="L495" s="41">
        <v>3</v>
      </c>
      <c r="M495" s="63"/>
      <c r="N495" s="41">
        <v>3</v>
      </c>
      <c r="O495" s="78" t="s">
        <v>2082</v>
      </c>
      <c r="P495" s="13">
        <v>3</v>
      </c>
    </row>
    <row r="496" spans="1:16" s="13" customFormat="1" ht="22.5">
      <c r="A496" s="38">
        <v>11</v>
      </c>
      <c r="B496" s="38" t="s">
        <v>2115</v>
      </c>
      <c r="C496" s="38" t="s">
        <v>1951</v>
      </c>
      <c r="D496" s="64" t="s">
        <v>258</v>
      </c>
      <c r="E496" s="38"/>
      <c r="F496" s="38"/>
      <c r="G496" s="64" t="s">
        <v>259</v>
      </c>
      <c r="H496" s="41" t="s">
        <v>193</v>
      </c>
      <c r="I496" s="38"/>
      <c r="J496" s="38"/>
      <c r="K496" s="64" t="s">
        <v>2116</v>
      </c>
      <c r="L496" s="64">
        <v>1.5</v>
      </c>
      <c r="M496" s="63"/>
      <c r="N496" s="64">
        <v>1.5</v>
      </c>
      <c r="O496" s="78" t="s">
        <v>2082</v>
      </c>
      <c r="P496" s="13">
        <v>3</v>
      </c>
    </row>
    <row r="497" spans="1:16" s="13" customFormat="1" ht="22.5">
      <c r="A497" s="38">
        <v>12</v>
      </c>
      <c r="B497" s="38" t="s">
        <v>2117</v>
      </c>
      <c r="C497" s="38" t="s">
        <v>1951</v>
      </c>
      <c r="D497" s="64" t="s">
        <v>260</v>
      </c>
      <c r="E497" s="38"/>
      <c r="F497" s="38"/>
      <c r="G497" s="64" t="s">
        <v>259</v>
      </c>
      <c r="H497" s="41" t="s">
        <v>193</v>
      </c>
      <c r="I497" s="38"/>
      <c r="J497" s="38"/>
      <c r="K497" s="64" t="s">
        <v>2118</v>
      </c>
      <c r="L497" s="64">
        <v>1.5</v>
      </c>
      <c r="M497" s="63"/>
      <c r="N497" s="64">
        <v>1.5</v>
      </c>
      <c r="O497" s="78" t="s">
        <v>2082</v>
      </c>
      <c r="P497" s="13">
        <v>3</v>
      </c>
    </row>
    <row r="498" spans="1:16" s="13" customFormat="1" ht="22.5">
      <c r="A498" s="38">
        <v>13</v>
      </c>
      <c r="B498" s="38" t="s">
        <v>2119</v>
      </c>
      <c r="C498" s="38" t="s">
        <v>1951</v>
      </c>
      <c r="D498" s="64" t="s">
        <v>261</v>
      </c>
      <c r="E498" s="38"/>
      <c r="F498" s="38"/>
      <c r="G498" s="64" t="s">
        <v>259</v>
      </c>
      <c r="H498" s="41" t="s">
        <v>193</v>
      </c>
      <c r="I498" s="38"/>
      <c r="J498" s="38"/>
      <c r="K498" s="64" t="s">
        <v>2116</v>
      </c>
      <c r="L498" s="64">
        <v>1.5</v>
      </c>
      <c r="M498" s="63"/>
      <c r="N498" s="64">
        <v>1.5</v>
      </c>
      <c r="O498" s="78" t="s">
        <v>2082</v>
      </c>
      <c r="P498" s="13">
        <v>3</v>
      </c>
    </row>
    <row r="499" spans="1:16" s="13" customFormat="1" ht="22.5">
      <c r="A499" s="38">
        <v>14</v>
      </c>
      <c r="B499" s="38" t="s">
        <v>2120</v>
      </c>
      <c r="C499" s="38" t="s">
        <v>1951</v>
      </c>
      <c r="D499" s="64" t="s">
        <v>262</v>
      </c>
      <c r="E499" s="38"/>
      <c r="F499" s="38"/>
      <c r="G499" s="64" t="s">
        <v>259</v>
      </c>
      <c r="H499" s="41" t="s">
        <v>193</v>
      </c>
      <c r="I499" s="38"/>
      <c r="J499" s="38"/>
      <c r="K499" s="64" t="s">
        <v>263</v>
      </c>
      <c r="L499" s="64">
        <v>1.5</v>
      </c>
      <c r="M499" s="63"/>
      <c r="N499" s="64">
        <v>1.5</v>
      </c>
      <c r="O499" s="78" t="s">
        <v>2082</v>
      </c>
      <c r="P499" s="13">
        <v>3</v>
      </c>
    </row>
    <row r="500" spans="1:16" s="13" customFormat="1" ht="22.5">
      <c r="A500" s="38">
        <v>15</v>
      </c>
      <c r="B500" s="38" t="s">
        <v>2121</v>
      </c>
      <c r="C500" s="38" t="s">
        <v>1951</v>
      </c>
      <c r="D500" s="64" t="s">
        <v>264</v>
      </c>
      <c r="E500" s="38"/>
      <c r="F500" s="38"/>
      <c r="G500" s="64" t="s">
        <v>107</v>
      </c>
      <c r="H500" s="41" t="s">
        <v>193</v>
      </c>
      <c r="I500" s="38"/>
      <c r="J500" s="38"/>
      <c r="K500" s="64" t="s">
        <v>2122</v>
      </c>
      <c r="L500" s="64">
        <v>3</v>
      </c>
      <c r="M500" s="63"/>
      <c r="N500" s="64">
        <v>3</v>
      </c>
      <c r="O500" s="78" t="s">
        <v>2082</v>
      </c>
      <c r="P500" s="13">
        <v>3</v>
      </c>
    </row>
    <row r="501" spans="1:16" s="13" customFormat="1" ht="22.5">
      <c r="A501" s="38">
        <v>16</v>
      </c>
      <c r="B501" s="38" t="s">
        <v>2123</v>
      </c>
      <c r="C501" s="38" t="s">
        <v>1951</v>
      </c>
      <c r="D501" s="64" t="s">
        <v>265</v>
      </c>
      <c r="E501" s="38"/>
      <c r="F501" s="38"/>
      <c r="G501" s="64" t="s">
        <v>107</v>
      </c>
      <c r="H501" s="41" t="s">
        <v>193</v>
      </c>
      <c r="I501" s="38"/>
      <c r="J501" s="38"/>
      <c r="K501" s="64" t="s">
        <v>2124</v>
      </c>
      <c r="L501" s="64">
        <v>1.5</v>
      </c>
      <c r="M501" s="63"/>
      <c r="N501" s="64">
        <v>1.5</v>
      </c>
      <c r="O501" s="78" t="s">
        <v>2082</v>
      </c>
      <c r="P501" s="13">
        <v>3</v>
      </c>
    </row>
    <row r="502" spans="1:16" s="13" customFormat="1" ht="22.5">
      <c r="A502" s="38">
        <v>17</v>
      </c>
      <c r="B502" s="38" t="s">
        <v>2125</v>
      </c>
      <c r="C502" s="38" t="s">
        <v>1951</v>
      </c>
      <c r="D502" s="64" t="s">
        <v>266</v>
      </c>
      <c r="E502" s="38"/>
      <c r="F502" s="38"/>
      <c r="G502" s="64" t="s">
        <v>267</v>
      </c>
      <c r="H502" s="41" t="s">
        <v>193</v>
      </c>
      <c r="I502" s="38"/>
      <c r="J502" s="38"/>
      <c r="K502" s="64" t="s">
        <v>2126</v>
      </c>
      <c r="L502" s="64">
        <v>6</v>
      </c>
      <c r="M502" s="63"/>
      <c r="N502" s="64">
        <v>6</v>
      </c>
      <c r="O502" s="78" t="s">
        <v>2082</v>
      </c>
      <c r="P502" s="13">
        <v>3</v>
      </c>
    </row>
    <row r="503" spans="1:16" s="13" customFormat="1" ht="22.5">
      <c r="A503" s="38">
        <v>18</v>
      </c>
      <c r="B503" s="38" t="s">
        <v>2127</v>
      </c>
      <c r="C503" s="38" t="s">
        <v>1951</v>
      </c>
      <c r="D503" s="64" t="s">
        <v>268</v>
      </c>
      <c r="E503" s="38"/>
      <c r="F503" s="38"/>
      <c r="G503" s="64" t="s">
        <v>267</v>
      </c>
      <c r="H503" s="41" t="s">
        <v>193</v>
      </c>
      <c r="I503" s="38"/>
      <c r="J503" s="38"/>
      <c r="K503" s="64" t="s">
        <v>2128</v>
      </c>
      <c r="L503" s="64">
        <v>1.5</v>
      </c>
      <c r="M503" s="63"/>
      <c r="N503" s="64">
        <v>1.5</v>
      </c>
      <c r="O503" s="78" t="s">
        <v>2082</v>
      </c>
      <c r="P503" s="13">
        <v>3</v>
      </c>
    </row>
    <row r="504" spans="1:16" s="13" customFormat="1" ht="22.5">
      <c r="A504" s="38">
        <v>19</v>
      </c>
      <c r="B504" s="38" t="s">
        <v>2129</v>
      </c>
      <c r="C504" s="38" t="s">
        <v>1951</v>
      </c>
      <c r="D504" s="64" t="s">
        <v>269</v>
      </c>
      <c r="E504" s="38"/>
      <c r="F504" s="38"/>
      <c r="G504" s="64" t="s">
        <v>267</v>
      </c>
      <c r="H504" s="41" t="s">
        <v>193</v>
      </c>
      <c r="I504" s="38"/>
      <c r="J504" s="38"/>
      <c r="K504" s="64" t="s">
        <v>270</v>
      </c>
      <c r="L504" s="64">
        <v>1.5</v>
      </c>
      <c r="M504" s="63"/>
      <c r="N504" s="64">
        <v>1.5</v>
      </c>
      <c r="O504" s="78" t="s">
        <v>2082</v>
      </c>
      <c r="P504" s="13">
        <v>3</v>
      </c>
    </row>
    <row r="505" spans="1:16" s="13" customFormat="1" ht="22.5">
      <c r="A505" s="38">
        <v>20</v>
      </c>
      <c r="B505" s="38" t="s">
        <v>2130</v>
      </c>
      <c r="C505" s="38" t="s">
        <v>1951</v>
      </c>
      <c r="D505" s="64" t="s">
        <v>271</v>
      </c>
      <c r="E505" s="38"/>
      <c r="F505" s="38"/>
      <c r="G505" s="64" t="s">
        <v>272</v>
      </c>
      <c r="H505" s="41" t="s">
        <v>193</v>
      </c>
      <c r="I505" s="38"/>
      <c r="J505" s="38"/>
      <c r="K505" s="64" t="s">
        <v>2131</v>
      </c>
      <c r="L505" s="64">
        <v>4.5</v>
      </c>
      <c r="M505" s="63"/>
      <c r="N505" s="64">
        <v>4.5</v>
      </c>
      <c r="O505" s="78" t="s">
        <v>2082</v>
      </c>
      <c r="P505" s="13">
        <v>3</v>
      </c>
    </row>
    <row r="506" spans="1:16" s="13" customFormat="1" ht="22.5">
      <c r="A506" s="38">
        <v>21</v>
      </c>
      <c r="B506" s="38" t="s">
        <v>2132</v>
      </c>
      <c r="C506" s="38" t="s">
        <v>1951</v>
      </c>
      <c r="D506" s="64" t="s">
        <v>273</v>
      </c>
      <c r="E506" s="38"/>
      <c r="F506" s="38"/>
      <c r="G506" s="64" t="s">
        <v>272</v>
      </c>
      <c r="H506" s="41" t="s">
        <v>193</v>
      </c>
      <c r="I506" s="38"/>
      <c r="J506" s="38"/>
      <c r="K506" s="64" t="s">
        <v>270</v>
      </c>
      <c r="L506" s="64">
        <v>1.5</v>
      </c>
      <c r="M506" s="63"/>
      <c r="N506" s="64">
        <v>1.5</v>
      </c>
      <c r="O506" s="78" t="s">
        <v>2082</v>
      </c>
      <c r="P506" s="13">
        <v>3</v>
      </c>
    </row>
    <row r="507" spans="1:16" s="13" customFormat="1" ht="22.5">
      <c r="A507" s="38">
        <v>22</v>
      </c>
      <c r="B507" s="38" t="s">
        <v>2133</v>
      </c>
      <c r="C507" s="38" t="s">
        <v>1951</v>
      </c>
      <c r="D507" s="64" t="s">
        <v>274</v>
      </c>
      <c r="E507" s="38"/>
      <c r="F507" s="38"/>
      <c r="G507" s="64" t="s">
        <v>272</v>
      </c>
      <c r="H507" s="41" t="s">
        <v>193</v>
      </c>
      <c r="I507" s="38"/>
      <c r="J507" s="38"/>
      <c r="K507" s="64" t="s">
        <v>263</v>
      </c>
      <c r="L507" s="64">
        <v>1.5</v>
      </c>
      <c r="M507" s="63"/>
      <c r="N507" s="64">
        <v>1.5</v>
      </c>
      <c r="O507" s="78" t="s">
        <v>2082</v>
      </c>
      <c r="P507" s="13">
        <v>3</v>
      </c>
    </row>
    <row r="508" spans="1:16" s="13" customFormat="1" ht="22.5">
      <c r="A508" s="38">
        <v>23</v>
      </c>
      <c r="B508" s="38" t="s">
        <v>2134</v>
      </c>
      <c r="C508" s="38" t="s">
        <v>1951</v>
      </c>
      <c r="D508" s="64" t="s">
        <v>275</v>
      </c>
      <c r="E508" s="38"/>
      <c r="F508" s="38"/>
      <c r="G508" s="64" t="s">
        <v>272</v>
      </c>
      <c r="H508" s="41" t="s">
        <v>193</v>
      </c>
      <c r="I508" s="38"/>
      <c r="J508" s="38"/>
      <c r="K508" s="64" t="s">
        <v>2135</v>
      </c>
      <c r="L508" s="64">
        <v>1.5</v>
      </c>
      <c r="M508" s="63"/>
      <c r="N508" s="64">
        <v>1.5</v>
      </c>
      <c r="O508" s="78" t="s">
        <v>2082</v>
      </c>
      <c r="P508" s="13">
        <v>3</v>
      </c>
    </row>
    <row r="509" spans="1:16" s="13" customFormat="1" ht="22.5">
      <c r="A509" s="38">
        <v>24</v>
      </c>
      <c r="B509" s="38" t="s">
        <v>2136</v>
      </c>
      <c r="C509" s="38" t="s">
        <v>1951</v>
      </c>
      <c r="D509" s="64" t="s">
        <v>276</v>
      </c>
      <c r="E509" s="38"/>
      <c r="F509" s="38"/>
      <c r="G509" s="64" t="s">
        <v>272</v>
      </c>
      <c r="H509" s="41" t="s">
        <v>193</v>
      </c>
      <c r="I509" s="38"/>
      <c r="J509" s="38"/>
      <c r="K509" s="64" t="s">
        <v>2137</v>
      </c>
      <c r="L509" s="64">
        <v>1.5</v>
      </c>
      <c r="M509" s="63"/>
      <c r="N509" s="64">
        <v>1.5</v>
      </c>
      <c r="O509" s="78" t="s">
        <v>2082</v>
      </c>
      <c r="P509" s="13">
        <v>3</v>
      </c>
    </row>
    <row r="510" spans="1:16" s="13" customFormat="1" ht="22.5">
      <c r="A510" s="38">
        <v>25</v>
      </c>
      <c r="B510" s="38" t="s">
        <v>2138</v>
      </c>
      <c r="C510" s="38" t="s">
        <v>1951</v>
      </c>
      <c r="D510" s="64" t="s">
        <v>277</v>
      </c>
      <c r="E510" s="38"/>
      <c r="F510" s="38"/>
      <c r="G510" s="64" t="s">
        <v>272</v>
      </c>
      <c r="H510" s="41" t="s">
        <v>193</v>
      </c>
      <c r="I510" s="38"/>
      <c r="J510" s="38"/>
      <c r="K510" s="64" t="s">
        <v>278</v>
      </c>
      <c r="L510" s="64">
        <v>1.5</v>
      </c>
      <c r="M510" s="63"/>
      <c r="N510" s="64">
        <v>1.5</v>
      </c>
      <c r="O510" s="78" t="s">
        <v>2082</v>
      </c>
      <c r="P510" s="13">
        <v>3</v>
      </c>
    </row>
    <row r="511" spans="1:16" s="13" customFormat="1" ht="22.5">
      <c r="A511" s="38">
        <v>26</v>
      </c>
      <c r="B511" s="38" t="s">
        <v>2139</v>
      </c>
      <c r="C511" s="38" t="s">
        <v>1951</v>
      </c>
      <c r="D511" s="64" t="s">
        <v>279</v>
      </c>
      <c r="E511" s="38"/>
      <c r="F511" s="38"/>
      <c r="G511" s="64" t="s">
        <v>272</v>
      </c>
      <c r="H511" s="41" t="s">
        <v>193</v>
      </c>
      <c r="I511" s="38"/>
      <c r="J511" s="38"/>
      <c r="K511" s="64" t="s">
        <v>278</v>
      </c>
      <c r="L511" s="64">
        <v>1.5</v>
      </c>
      <c r="M511" s="63"/>
      <c r="N511" s="64">
        <v>1.5</v>
      </c>
      <c r="O511" s="78" t="s">
        <v>2082</v>
      </c>
      <c r="P511" s="13">
        <v>3</v>
      </c>
    </row>
    <row r="512" spans="1:16" s="13" customFormat="1" ht="22.5">
      <c r="A512" s="38">
        <v>27</v>
      </c>
      <c r="B512" s="38" t="s">
        <v>2140</v>
      </c>
      <c r="C512" s="38" t="s">
        <v>1951</v>
      </c>
      <c r="D512" s="64" t="s">
        <v>280</v>
      </c>
      <c r="E512" s="38"/>
      <c r="F512" s="38"/>
      <c r="G512" s="64" t="s">
        <v>281</v>
      </c>
      <c r="H512" s="41" t="s">
        <v>193</v>
      </c>
      <c r="I512" s="38"/>
      <c r="J512" s="38"/>
      <c r="K512" s="64" t="s">
        <v>2141</v>
      </c>
      <c r="L512" s="64">
        <v>1.5</v>
      </c>
      <c r="M512" s="63"/>
      <c r="N512" s="64">
        <v>1.5</v>
      </c>
      <c r="O512" s="78" t="s">
        <v>2082</v>
      </c>
      <c r="P512" s="13">
        <v>3</v>
      </c>
    </row>
    <row r="513" spans="1:16" s="13" customFormat="1" ht="12">
      <c r="A513" s="38">
        <v>28</v>
      </c>
      <c r="B513" s="38" t="s">
        <v>2142</v>
      </c>
      <c r="C513" s="38" t="s">
        <v>1951</v>
      </c>
      <c r="D513" s="64" t="s">
        <v>282</v>
      </c>
      <c r="E513" s="38"/>
      <c r="F513" s="38"/>
      <c r="G513" s="64" t="s">
        <v>281</v>
      </c>
      <c r="H513" s="41" t="s">
        <v>193</v>
      </c>
      <c r="I513" s="38"/>
      <c r="J513" s="38"/>
      <c r="K513" s="64" t="s">
        <v>263</v>
      </c>
      <c r="L513" s="64">
        <v>1.5</v>
      </c>
      <c r="M513" s="63"/>
      <c r="N513" s="64">
        <v>1.5</v>
      </c>
      <c r="O513" s="78" t="s">
        <v>2082</v>
      </c>
      <c r="P513" s="13">
        <v>3</v>
      </c>
    </row>
    <row r="514" spans="1:16" s="13" customFormat="1" ht="22.5">
      <c r="A514" s="38">
        <v>29</v>
      </c>
      <c r="B514" s="38" t="s">
        <v>2143</v>
      </c>
      <c r="C514" s="38" t="s">
        <v>1951</v>
      </c>
      <c r="D514" s="64" t="s">
        <v>283</v>
      </c>
      <c r="E514" s="38"/>
      <c r="F514" s="38"/>
      <c r="G514" s="64" t="s">
        <v>281</v>
      </c>
      <c r="H514" s="41" t="s">
        <v>193</v>
      </c>
      <c r="I514" s="38"/>
      <c r="J514" s="38"/>
      <c r="K514" s="64" t="s">
        <v>2135</v>
      </c>
      <c r="L514" s="64">
        <v>1.5</v>
      </c>
      <c r="M514" s="63"/>
      <c r="N514" s="64">
        <v>1.5</v>
      </c>
      <c r="O514" s="78" t="s">
        <v>2082</v>
      </c>
      <c r="P514" s="13">
        <v>3</v>
      </c>
    </row>
    <row r="515" spans="1:16" s="13" customFormat="1" ht="22.5">
      <c r="A515" s="38">
        <v>30</v>
      </c>
      <c r="B515" s="38" t="s">
        <v>2144</v>
      </c>
      <c r="C515" s="38" t="s">
        <v>1951</v>
      </c>
      <c r="D515" s="64" t="s">
        <v>284</v>
      </c>
      <c r="E515" s="38"/>
      <c r="F515" s="38"/>
      <c r="G515" s="64" t="s">
        <v>281</v>
      </c>
      <c r="H515" s="41" t="s">
        <v>193</v>
      </c>
      <c r="I515" s="38"/>
      <c r="J515" s="38"/>
      <c r="K515" s="64" t="s">
        <v>2145</v>
      </c>
      <c r="L515" s="64">
        <v>1.5</v>
      </c>
      <c r="M515" s="63"/>
      <c r="N515" s="64">
        <v>1.5</v>
      </c>
      <c r="O515" s="78" t="s">
        <v>2082</v>
      </c>
      <c r="P515" s="13">
        <v>3</v>
      </c>
    </row>
    <row r="516" spans="1:16" s="13" customFormat="1" ht="22.5">
      <c r="A516" s="38">
        <v>31</v>
      </c>
      <c r="B516" s="38" t="s">
        <v>2146</v>
      </c>
      <c r="C516" s="38" t="s">
        <v>1951</v>
      </c>
      <c r="D516" s="64" t="s">
        <v>285</v>
      </c>
      <c r="E516" s="38"/>
      <c r="F516" s="38"/>
      <c r="G516" s="64" t="s">
        <v>281</v>
      </c>
      <c r="H516" s="41" t="s">
        <v>193</v>
      </c>
      <c r="I516" s="38"/>
      <c r="J516" s="38"/>
      <c r="K516" s="64" t="s">
        <v>2147</v>
      </c>
      <c r="L516" s="64">
        <v>1.5</v>
      </c>
      <c r="M516" s="63"/>
      <c r="N516" s="64">
        <v>1.5</v>
      </c>
      <c r="O516" s="78" t="s">
        <v>2082</v>
      </c>
      <c r="P516" s="13">
        <v>3</v>
      </c>
    </row>
    <row r="517" spans="1:16" s="13" customFormat="1" ht="22.5">
      <c r="A517" s="38">
        <v>32</v>
      </c>
      <c r="B517" s="38" t="s">
        <v>2148</v>
      </c>
      <c r="C517" s="38" t="s">
        <v>1951</v>
      </c>
      <c r="D517" s="64" t="s">
        <v>286</v>
      </c>
      <c r="E517" s="38"/>
      <c r="F517" s="38"/>
      <c r="G517" s="64" t="s">
        <v>281</v>
      </c>
      <c r="H517" s="41" t="s">
        <v>193</v>
      </c>
      <c r="I517" s="38"/>
      <c r="J517" s="38"/>
      <c r="K517" s="64" t="s">
        <v>2149</v>
      </c>
      <c r="L517" s="64">
        <v>1.5</v>
      </c>
      <c r="M517" s="63"/>
      <c r="N517" s="64">
        <v>1.5</v>
      </c>
      <c r="O517" s="78" t="s">
        <v>2082</v>
      </c>
      <c r="P517" s="13">
        <v>3</v>
      </c>
    </row>
    <row r="518" spans="1:16" s="13" customFormat="1" ht="22.5">
      <c r="A518" s="38">
        <v>33</v>
      </c>
      <c r="B518" s="38" t="s">
        <v>2150</v>
      </c>
      <c r="C518" s="38" t="s">
        <v>1951</v>
      </c>
      <c r="D518" s="64" t="s">
        <v>287</v>
      </c>
      <c r="E518" s="38"/>
      <c r="F518" s="38"/>
      <c r="G518" s="64" t="s">
        <v>281</v>
      </c>
      <c r="H518" s="41" t="s">
        <v>193</v>
      </c>
      <c r="I518" s="38"/>
      <c r="J518" s="38"/>
      <c r="K518" s="64" t="s">
        <v>270</v>
      </c>
      <c r="L518" s="64">
        <v>1.5</v>
      </c>
      <c r="M518" s="63"/>
      <c r="N518" s="64">
        <v>1.5</v>
      </c>
      <c r="O518" s="78" t="s">
        <v>2082</v>
      </c>
      <c r="P518" s="13">
        <v>3</v>
      </c>
    </row>
    <row r="519" spans="1:16" s="13" customFormat="1" ht="22.5">
      <c r="A519" s="38">
        <v>34</v>
      </c>
      <c r="B519" s="38" t="s">
        <v>2151</v>
      </c>
      <c r="C519" s="38" t="s">
        <v>1951</v>
      </c>
      <c r="D519" s="64" t="s">
        <v>288</v>
      </c>
      <c r="E519" s="38"/>
      <c r="F519" s="38"/>
      <c r="G519" s="64" t="s">
        <v>281</v>
      </c>
      <c r="H519" s="41" t="s">
        <v>193</v>
      </c>
      <c r="I519" s="38"/>
      <c r="J519" s="38"/>
      <c r="K519" s="64" t="s">
        <v>289</v>
      </c>
      <c r="L519" s="64">
        <v>7.5</v>
      </c>
      <c r="M519" s="63"/>
      <c r="N519" s="64">
        <v>7.5</v>
      </c>
      <c r="O519" s="78" t="s">
        <v>2082</v>
      </c>
      <c r="P519" s="13">
        <v>3</v>
      </c>
    </row>
    <row r="520" spans="1:16" s="13" customFormat="1" ht="12">
      <c r="A520" s="38">
        <v>35</v>
      </c>
      <c r="B520" s="38" t="s">
        <v>2152</v>
      </c>
      <c r="C520" s="38" t="s">
        <v>1951</v>
      </c>
      <c r="D520" s="64" t="s">
        <v>290</v>
      </c>
      <c r="E520" s="38"/>
      <c r="F520" s="38"/>
      <c r="G520" s="64" t="s">
        <v>281</v>
      </c>
      <c r="H520" s="41" t="s">
        <v>193</v>
      </c>
      <c r="I520" s="38"/>
      <c r="J520" s="38"/>
      <c r="K520" s="64" t="s">
        <v>2135</v>
      </c>
      <c r="L520" s="64">
        <v>1.5</v>
      </c>
      <c r="M520" s="63"/>
      <c r="N520" s="64">
        <v>1.5</v>
      </c>
      <c r="O520" s="78" t="s">
        <v>2082</v>
      </c>
      <c r="P520" s="13">
        <v>3</v>
      </c>
    </row>
    <row r="521" spans="1:16" s="13" customFormat="1" ht="12">
      <c r="A521" s="38">
        <v>36</v>
      </c>
      <c r="B521" s="38" t="s">
        <v>2153</v>
      </c>
      <c r="C521" s="38" t="s">
        <v>1951</v>
      </c>
      <c r="D521" s="64" t="s">
        <v>291</v>
      </c>
      <c r="E521" s="38"/>
      <c r="F521" s="38"/>
      <c r="G521" s="64" t="s">
        <v>281</v>
      </c>
      <c r="H521" s="41" t="s">
        <v>193</v>
      </c>
      <c r="I521" s="38"/>
      <c r="J521" s="38"/>
      <c r="K521" s="64" t="s">
        <v>2154</v>
      </c>
      <c r="L521" s="64">
        <v>3</v>
      </c>
      <c r="M521" s="63"/>
      <c r="N521" s="64">
        <v>3</v>
      </c>
      <c r="O521" s="78" t="s">
        <v>2082</v>
      </c>
      <c r="P521" s="13">
        <v>3</v>
      </c>
    </row>
    <row r="522" spans="1:16" s="13" customFormat="1" ht="22.5">
      <c r="A522" s="38">
        <v>37</v>
      </c>
      <c r="B522" s="38" t="s">
        <v>2155</v>
      </c>
      <c r="C522" s="38" t="s">
        <v>1951</v>
      </c>
      <c r="D522" s="64" t="s">
        <v>292</v>
      </c>
      <c r="E522" s="38"/>
      <c r="F522" s="38"/>
      <c r="G522" s="64" t="s">
        <v>108</v>
      </c>
      <c r="H522" s="41" t="s">
        <v>193</v>
      </c>
      <c r="I522" s="38"/>
      <c r="J522" s="38"/>
      <c r="K522" s="64" t="s">
        <v>2156</v>
      </c>
      <c r="L522" s="64">
        <v>6</v>
      </c>
      <c r="M522" s="63"/>
      <c r="N522" s="64">
        <v>6</v>
      </c>
      <c r="O522" s="78" t="s">
        <v>2082</v>
      </c>
      <c r="P522" s="13">
        <v>3</v>
      </c>
    </row>
    <row r="523" spans="1:16" s="13" customFormat="1" ht="22.5">
      <c r="A523" s="38">
        <v>38</v>
      </c>
      <c r="B523" s="38" t="s">
        <v>2157</v>
      </c>
      <c r="C523" s="38" t="s">
        <v>1951</v>
      </c>
      <c r="D523" s="64" t="s">
        <v>293</v>
      </c>
      <c r="E523" s="38"/>
      <c r="F523" s="38"/>
      <c r="G523" s="64" t="s">
        <v>108</v>
      </c>
      <c r="H523" s="41" t="s">
        <v>193</v>
      </c>
      <c r="I523" s="38"/>
      <c r="J523" s="38"/>
      <c r="K523" s="64" t="s">
        <v>2158</v>
      </c>
      <c r="L523" s="64">
        <v>3</v>
      </c>
      <c r="M523" s="63"/>
      <c r="N523" s="64">
        <v>3</v>
      </c>
      <c r="O523" s="78" t="s">
        <v>2082</v>
      </c>
      <c r="P523" s="13">
        <v>3</v>
      </c>
    </row>
    <row r="524" spans="1:16" s="13" customFormat="1" ht="22.5">
      <c r="A524" s="38">
        <v>39</v>
      </c>
      <c r="B524" s="38" t="s">
        <v>2159</v>
      </c>
      <c r="C524" s="38" t="s">
        <v>1951</v>
      </c>
      <c r="D524" s="64" t="s">
        <v>294</v>
      </c>
      <c r="E524" s="38"/>
      <c r="F524" s="38"/>
      <c r="G524" s="64" t="s">
        <v>108</v>
      </c>
      <c r="H524" s="41" t="s">
        <v>193</v>
      </c>
      <c r="I524" s="38"/>
      <c r="J524" s="38"/>
      <c r="K524" s="64" t="s">
        <v>2135</v>
      </c>
      <c r="L524" s="64">
        <v>1.5</v>
      </c>
      <c r="M524" s="63"/>
      <c r="N524" s="64">
        <v>1.5</v>
      </c>
      <c r="O524" s="78" t="s">
        <v>2082</v>
      </c>
      <c r="P524" s="13">
        <v>3</v>
      </c>
    </row>
    <row r="525" spans="1:16" s="13" customFormat="1" ht="22.5">
      <c r="A525" s="38">
        <v>40</v>
      </c>
      <c r="B525" s="38" t="s">
        <v>2160</v>
      </c>
      <c r="C525" s="38" t="s">
        <v>1951</v>
      </c>
      <c r="D525" s="64" t="s">
        <v>295</v>
      </c>
      <c r="E525" s="38"/>
      <c r="F525" s="38"/>
      <c r="G525" s="64" t="s">
        <v>108</v>
      </c>
      <c r="H525" s="41" t="s">
        <v>193</v>
      </c>
      <c r="I525" s="38"/>
      <c r="J525" s="38"/>
      <c r="K525" s="64" t="s">
        <v>2161</v>
      </c>
      <c r="L525" s="64">
        <v>1.5</v>
      </c>
      <c r="M525" s="63"/>
      <c r="N525" s="64">
        <v>1.5</v>
      </c>
      <c r="O525" s="78" t="s">
        <v>2082</v>
      </c>
      <c r="P525" s="13">
        <v>3</v>
      </c>
    </row>
    <row r="526" spans="1:16" s="13" customFormat="1" ht="22.5">
      <c r="A526" s="38">
        <v>41</v>
      </c>
      <c r="B526" s="38" t="s">
        <v>2162</v>
      </c>
      <c r="C526" s="38" t="s">
        <v>1951</v>
      </c>
      <c r="D526" s="64" t="s">
        <v>296</v>
      </c>
      <c r="E526" s="38"/>
      <c r="F526" s="38"/>
      <c r="G526" s="64" t="s">
        <v>108</v>
      </c>
      <c r="H526" s="41" t="s">
        <v>193</v>
      </c>
      <c r="I526" s="38"/>
      <c r="J526" s="38"/>
      <c r="K526" s="64" t="s">
        <v>297</v>
      </c>
      <c r="L526" s="64">
        <v>1.5</v>
      </c>
      <c r="M526" s="63"/>
      <c r="N526" s="64">
        <v>1.5</v>
      </c>
      <c r="O526" s="78" t="s">
        <v>2082</v>
      </c>
      <c r="P526" s="13">
        <v>3</v>
      </c>
    </row>
    <row r="527" spans="1:16" s="13" customFormat="1" ht="22.5">
      <c r="A527" s="38">
        <v>42</v>
      </c>
      <c r="B527" s="38" t="s">
        <v>2163</v>
      </c>
      <c r="C527" s="38" t="s">
        <v>1951</v>
      </c>
      <c r="D527" s="64" t="s">
        <v>298</v>
      </c>
      <c r="E527" s="38"/>
      <c r="F527" s="38"/>
      <c r="G527" s="64" t="s">
        <v>108</v>
      </c>
      <c r="H527" s="41" t="s">
        <v>193</v>
      </c>
      <c r="I527" s="38"/>
      <c r="J527" s="38"/>
      <c r="K527" s="64" t="s">
        <v>299</v>
      </c>
      <c r="L527" s="64">
        <v>1.5</v>
      </c>
      <c r="M527" s="63"/>
      <c r="N527" s="64">
        <v>1.5</v>
      </c>
      <c r="O527" s="78" t="s">
        <v>2082</v>
      </c>
      <c r="P527" s="13">
        <v>3</v>
      </c>
    </row>
    <row r="528" spans="1:16" s="13" customFormat="1" ht="22.5">
      <c r="A528" s="38">
        <v>43</v>
      </c>
      <c r="B528" s="38" t="s">
        <v>2164</v>
      </c>
      <c r="C528" s="38" t="s">
        <v>1951</v>
      </c>
      <c r="D528" s="64" t="s">
        <v>300</v>
      </c>
      <c r="E528" s="38"/>
      <c r="F528" s="38"/>
      <c r="G528" s="64" t="s">
        <v>108</v>
      </c>
      <c r="H528" s="41" t="s">
        <v>193</v>
      </c>
      <c r="I528" s="38"/>
      <c r="J528" s="38"/>
      <c r="K528" s="64" t="s">
        <v>278</v>
      </c>
      <c r="L528" s="64">
        <v>1.5</v>
      </c>
      <c r="M528" s="63"/>
      <c r="N528" s="64">
        <v>1.5</v>
      </c>
      <c r="O528" s="78" t="s">
        <v>2082</v>
      </c>
      <c r="P528" s="13">
        <v>3</v>
      </c>
    </row>
    <row r="529" spans="1:16" s="13" customFormat="1" ht="12">
      <c r="A529" s="38">
        <v>44</v>
      </c>
      <c r="B529" s="38" t="s">
        <v>2165</v>
      </c>
      <c r="C529" s="38" t="s">
        <v>1951</v>
      </c>
      <c r="D529" s="64" t="s">
        <v>257</v>
      </c>
      <c r="E529" s="38"/>
      <c r="F529" s="38"/>
      <c r="G529" s="64" t="s">
        <v>301</v>
      </c>
      <c r="H529" s="41" t="s">
        <v>193</v>
      </c>
      <c r="I529" s="38"/>
      <c r="J529" s="38"/>
      <c r="K529" s="64" t="s">
        <v>2116</v>
      </c>
      <c r="L529" s="64">
        <v>1.5</v>
      </c>
      <c r="M529" s="63"/>
      <c r="N529" s="64">
        <v>1.5</v>
      </c>
      <c r="O529" s="78" t="s">
        <v>2082</v>
      </c>
      <c r="P529" s="13">
        <v>3</v>
      </c>
    </row>
    <row r="530" spans="1:16" s="13" customFormat="1" ht="22.5">
      <c r="A530" s="38">
        <v>45</v>
      </c>
      <c r="B530" s="38" t="s">
        <v>2166</v>
      </c>
      <c r="C530" s="38" t="s">
        <v>1951</v>
      </c>
      <c r="D530" s="64" t="s">
        <v>302</v>
      </c>
      <c r="E530" s="38"/>
      <c r="F530" s="38"/>
      <c r="G530" s="64" t="s">
        <v>301</v>
      </c>
      <c r="H530" s="41" t="s">
        <v>193</v>
      </c>
      <c r="I530" s="38"/>
      <c r="J530" s="38"/>
      <c r="K530" s="64" t="s">
        <v>2167</v>
      </c>
      <c r="L530" s="64">
        <v>1.5</v>
      </c>
      <c r="M530" s="63"/>
      <c r="N530" s="64">
        <v>1.5</v>
      </c>
      <c r="O530" s="78" t="s">
        <v>2082</v>
      </c>
      <c r="P530" s="13">
        <v>3</v>
      </c>
    </row>
    <row r="531" spans="1:16" s="13" customFormat="1" ht="22.5">
      <c r="A531" s="38">
        <v>46</v>
      </c>
      <c r="B531" s="38" t="s">
        <v>2168</v>
      </c>
      <c r="C531" s="38" t="s">
        <v>1951</v>
      </c>
      <c r="D531" s="64" t="s">
        <v>303</v>
      </c>
      <c r="E531" s="38"/>
      <c r="F531" s="38"/>
      <c r="G531" s="64" t="s">
        <v>301</v>
      </c>
      <c r="H531" s="41" t="s">
        <v>193</v>
      </c>
      <c r="I531" s="38"/>
      <c r="J531" s="38"/>
      <c r="K531" s="64" t="s">
        <v>2169</v>
      </c>
      <c r="L531" s="64">
        <v>1.5</v>
      </c>
      <c r="M531" s="63"/>
      <c r="N531" s="64">
        <v>1.5</v>
      </c>
      <c r="O531" s="78" t="s">
        <v>2082</v>
      </c>
      <c r="P531" s="13">
        <v>3</v>
      </c>
    </row>
    <row r="532" spans="1:16" s="13" customFormat="1" ht="22.5">
      <c r="A532" s="38">
        <v>47</v>
      </c>
      <c r="B532" s="38" t="s">
        <v>2170</v>
      </c>
      <c r="C532" s="38" t="s">
        <v>1951</v>
      </c>
      <c r="D532" s="64" t="s">
        <v>304</v>
      </c>
      <c r="E532" s="38"/>
      <c r="F532" s="38"/>
      <c r="G532" s="64" t="s">
        <v>301</v>
      </c>
      <c r="H532" s="41" t="s">
        <v>193</v>
      </c>
      <c r="I532" s="38"/>
      <c r="J532" s="38"/>
      <c r="K532" s="64" t="s">
        <v>2171</v>
      </c>
      <c r="L532" s="64">
        <v>1.5</v>
      </c>
      <c r="M532" s="63"/>
      <c r="N532" s="64">
        <v>1.5</v>
      </c>
      <c r="O532" s="78" t="s">
        <v>2082</v>
      </c>
      <c r="P532" s="13">
        <v>3</v>
      </c>
    </row>
    <row r="533" spans="1:16" s="13" customFormat="1" ht="22.5">
      <c r="A533" s="38">
        <v>48</v>
      </c>
      <c r="B533" s="38" t="s">
        <v>2172</v>
      </c>
      <c r="C533" s="38" t="s">
        <v>1951</v>
      </c>
      <c r="D533" s="64" t="s">
        <v>305</v>
      </c>
      <c r="E533" s="38"/>
      <c r="F533" s="38"/>
      <c r="G533" s="64" t="s">
        <v>301</v>
      </c>
      <c r="H533" s="41" t="s">
        <v>193</v>
      </c>
      <c r="I533" s="38"/>
      <c r="J533" s="38"/>
      <c r="K533" s="64" t="s">
        <v>2173</v>
      </c>
      <c r="L533" s="64">
        <v>3</v>
      </c>
      <c r="M533" s="63"/>
      <c r="N533" s="64">
        <v>3</v>
      </c>
      <c r="O533" s="78" t="s">
        <v>2082</v>
      </c>
      <c r="P533" s="13">
        <v>3</v>
      </c>
    </row>
    <row r="534" spans="1:16" s="13" customFormat="1" ht="22.5">
      <c r="A534" s="38">
        <v>49</v>
      </c>
      <c r="B534" s="38" t="s">
        <v>2174</v>
      </c>
      <c r="C534" s="38" t="s">
        <v>1951</v>
      </c>
      <c r="D534" s="64" t="s">
        <v>306</v>
      </c>
      <c r="E534" s="38"/>
      <c r="F534" s="38"/>
      <c r="G534" s="64" t="s">
        <v>307</v>
      </c>
      <c r="H534" s="41" t="s">
        <v>193</v>
      </c>
      <c r="I534" s="38"/>
      <c r="J534" s="38"/>
      <c r="K534" s="64" t="s">
        <v>2175</v>
      </c>
      <c r="L534" s="64">
        <v>1.5</v>
      </c>
      <c r="M534" s="63"/>
      <c r="N534" s="64">
        <v>1.5</v>
      </c>
      <c r="O534" s="78" t="s">
        <v>2082</v>
      </c>
      <c r="P534" s="13">
        <v>3</v>
      </c>
    </row>
    <row r="535" spans="1:16" s="13" customFormat="1" ht="22.5">
      <c r="A535" s="38">
        <v>50</v>
      </c>
      <c r="B535" s="38" t="s">
        <v>2176</v>
      </c>
      <c r="C535" s="38" t="s">
        <v>1951</v>
      </c>
      <c r="D535" s="64" t="s">
        <v>308</v>
      </c>
      <c r="E535" s="38"/>
      <c r="F535" s="38"/>
      <c r="G535" s="64" t="s">
        <v>307</v>
      </c>
      <c r="H535" s="41" t="s">
        <v>193</v>
      </c>
      <c r="I535" s="38"/>
      <c r="J535" s="38"/>
      <c r="K535" s="64" t="s">
        <v>2177</v>
      </c>
      <c r="L535" s="64">
        <v>1.5</v>
      </c>
      <c r="M535" s="63"/>
      <c r="N535" s="64">
        <v>1.5</v>
      </c>
      <c r="O535" s="78" t="s">
        <v>2082</v>
      </c>
      <c r="P535" s="13">
        <v>3</v>
      </c>
    </row>
    <row r="536" spans="1:16" s="13" customFormat="1" ht="22.5">
      <c r="A536" s="38">
        <v>51</v>
      </c>
      <c r="B536" s="38" t="s">
        <v>2178</v>
      </c>
      <c r="C536" s="38" t="s">
        <v>1951</v>
      </c>
      <c r="D536" s="64" t="s">
        <v>309</v>
      </c>
      <c r="E536" s="38"/>
      <c r="F536" s="38"/>
      <c r="G536" s="64" t="s">
        <v>307</v>
      </c>
      <c r="H536" s="41" t="s">
        <v>193</v>
      </c>
      <c r="I536" s="38"/>
      <c r="J536" s="38"/>
      <c r="K536" s="64" t="s">
        <v>2175</v>
      </c>
      <c r="L536" s="64">
        <v>1.5</v>
      </c>
      <c r="M536" s="63"/>
      <c r="N536" s="64">
        <v>1.5</v>
      </c>
      <c r="O536" s="78" t="s">
        <v>2082</v>
      </c>
      <c r="P536" s="13">
        <v>3</v>
      </c>
    </row>
    <row r="537" spans="1:16" s="13" customFormat="1" ht="12">
      <c r="A537" s="38">
        <v>52</v>
      </c>
      <c r="B537" s="38" t="s">
        <v>2179</v>
      </c>
      <c r="C537" s="38" t="s">
        <v>1951</v>
      </c>
      <c r="D537" s="64" t="s">
        <v>310</v>
      </c>
      <c r="E537" s="38"/>
      <c r="F537" s="38"/>
      <c r="G537" s="64" t="s">
        <v>307</v>
      </c>
      <c r="H537" s="41" t="s">
        <v>193</v>
      </c>
      <c r="I537" s="38"/>
      <c r="J537" s="38"/>
      <c r="K537" s="64" t="s">
        <v>2141</v>
      </c>
      <c r="L537" s="64">
        <v>1.5</v>
      </c>
      <c r="M537" s="63"/>
      <c r="N537" s="64">
        <v>1.5</v>
      </c>
      <c r="O537" s="78" t="s">
        <v>2082</v>
      </c>
      <c r="P537" s="13">
        <v>3</v>
      </c>
    </row>
    <row r="538" spans="1:16" s="13" customFormat="1" ht="22.5">
      <c r="A538" s="38">
        <v>53</v>
      </c>
      <c r="B538" s="38" t="s">
        <v>2180</v>
      </c>
      <c r="C538" s="38" t="s">
        <v>1951</v>
      </c>
      <c r="D538" s="64" t="s">
        <v>311</v>
      </c>
      <c r="E538" s="38"/>
      <c r="F538" s="38"/>
      <c r="G538" s="64" t="s">
        <v>307</v>
      </c>
      <c r="H538" s="41" t="s">
        <v>193</v>
      </c>
      <c r="I538" s="38"/>
      <c r="J538" s="38"/>
      <c r="K538" s="64" t="s">
        <v>2181</v>
      </c>
      <c r="L538" s="64">
        <v>1.5</v>
      </c>
      <c r="M538" s="63"/>
      <c r="N538" s="64">
        <v>1.5</v>
      </c>
      <c r="O538" s="78" t="s">
        <v>2082</v>
      </c>
      <c r="P538" s="13">
        <v>3</v>
      </c>
    </row>
    <row r="539" spans="1:16" s="13" customFormat="1" ht="22.5">
      <c r="A539" s="38">
        <v>54</v>
      </c>
      <c r="B539" s="38" t="s">
        <v>2182</v>
      </c>
      <c r="C539" s="38" t="s">
        <v>1951</v>
      </c>
      <c r="D539" s="64" t="s">
        <v>312</v>
      </c>
      <c r="E539" s="38"/>
      <c r="F539" s="38"/>
      <c r="G539" s="64" t="s">
        <v>313</v>
      </c>
      <c r="H539" s="41" t="s">
        <v>193</v>
      </c>
      <c r="I539" s="38"/>
      <c r="J539" s="38"/>
      <c r="K539" s="64" t="s">
        <v>2183</v>
      </c>
      <c r="L539" s="64">
        <v>1.5</v>
      </c>
      <c r="M539" s="63"/>
      <c r="N539" s="64">
        <v>1.5</v>
      </c>
      <c r="O539" s="78" t="s">
        <v>2082</v>
      </c>
      <c r="P539" s="13">
        <v>3</v>
      </c>
    </row>
    <row r="540" spans="1:16" s="13" customFormat="1" ht="22.5">
      <c r="A540" s="38">
        <v>55</v>
      </c>
      <c r="B540" s="38" t="s">
        <v>2184</v>
      </c>
      <c r="C540" s="38" t="s">
        <v>1951</v>
      </c>
      <c r="D540" s="64" t="s">
        <v>314</v>
      </c>
      <c r="E540" s="38"/>
      <c r="F540" s="38"/>
      <c r="G540" s="64" t="s">
        <v>313</v>
      </c>
      <c r="H540" s="41" t="s">
        <v>193</v>
      </c>
      <c r="I540" s="38"/>
      <c r="J540" s="38"/>
      <c r="K540" s="64" t="s">
        <v>2147</v>
      </c>
      <c r="L540" s="64">
        <v>1.5</v>
      </c>
      <c r="M540" s="63"/>
      <c r="N540" s="64">
        <v>1.5</v>
      </c>
      <c r="O540" s="78" t="s">
        <v>2082</v>
      </c>
      <c r="P540" s="13">
        <v>3</v>
      </c>
    </row>
    <row r="541" spans="1:16" s="13" customFormat="1" ht="22.5">
      <c r="A541" s="38">
        <v>56</v>
      </c>
      <c r="B541" s="38" t="s">
        <v>2185</v>
      </c>
      <c r="C541" s="38" t="s">
        <v>1951</v>
      </c>
      <c r="D541" s="64" t="s">
        <v>315</v>
      </c>
      <c r="E541" s="38"/>
      <c r="F541" s="38"/>
      <c r="G541" s="64" t="s">
        <v>313</v>
      </c>
      <c r="H541" s="41" t="s">
        <v>193</v>
      </c>
      <c r="I541" s="38"/>
      <c r="J541" s="38"/>
      <c r="K541" s="64" t="s">
        <v>2186</v>
      </c>
      <c r="L541" s="64">
        <v>1.5</v>
      </c>
      <c r="M541" s="63"/>
      <c r="N541" s="64">
        <v>1.5</v>
      </c>
      <c r="O541" s="78" t="s">
        <v>2082</v>
      </c>
      <c r="P541" s="13">
        <v>3</v>
      </c>
    </row>
    <row r="542" spans="1:16" s="13" customFormat="1" ht="22.5">
      <c r="A542" s="38">
        <v>57</v>
      </c>
      <c r="B542" s="38" t="s">
        <v>2187</v>
      </c>
      <c r="C542" s="38" t="s">
        <v>1951</v>
      </c>
      <c r="D542" s="64" t="s">
        <v>316</v>
      </c>
      <c r="E542" s="38"/>
      <c r="F542" s="38"/>
      <c r="G542" s="64" t="s">
        <v>313</v>
      </c>
      <c r="H542" s="41" t="s">
        <v>193</v>
      </c>
      <c r="I542" s="38"/>
      <c r="J542" s="38"/>
      <c r="K542" s="64" t="s">
        <v>2116</v>
      </c>
      <c r="L542" s="64">
        <v>1.5</v>
      </c>
      <c r="M542" s="63"/>
      <c r="N542" s="64">
        <v>1.5</v>
      </c>
      <c r="O542" s="78" t="s">
        <v>2082</v>
      </c>
      <c r="P542" s="13">
        <v>3</v>
      </c>
    </row>
    <row r="543" spans="1:16" s="13" customFormat="1" ht="22.5">
      <c r="A543" s="38">
        <v>58</v>
      </c>
      <c r="B543" s="38" t="s">
        <v>2188</v>
      </c>
      <c r="C543" s="38" t="s">
        <v>1951</v>
      </c>
      <c r="D543" s="64" t="s">
        <v>317</v>
      </c>
      <c r="E543" s="38"/>
      <c r="F543" s="38"/>
      <c r="G543" s="64" t="s">
        <v>313</v>
      </c>
      <c r="H543" s="41" t="s">
        <v>193</v>
      </c>
      <c r="I543" s="38"/>
      <c r="J543" s="38"/>
      <c r="K543" s="64" t="s">
        <v>2189</v>
      </c>
      <c r="L543" s="64">
        <v>1.5</v>
      </c>
      <c r="M543" s="63"/>
      <c r="N543" s="64">
        <v>1.5</v>
      </c>
      <c r="O543" s="78" t="s">
        <v>2082</v>
      </c>
      <c r="P543" s="13">
        <v>3</v>
      </c>
    </row>
    <row r="544" spans="1:16" s="13" customFormat="1" ht="22.5">
      <c r="A544" s="38">
        <v>59</v>
      </c>
      <c r="B544" s="38" t="s">
        <v>2190</v>
      </c>
      <c r="C544" s="38" t="s">
        <v>1951</v>
      </c>
      <c r="D544" s="64" t="s">
        <v>318</v>
      </c>
      <c r="E544" s="38"/>
      <c r="F544" s="38"/>
      <c r="G544" s="64" t="s">
        <v>319</v>
      </c>
      <c r="H544" s="41" t="s">
        <v>193</v>
      </c>
      <c r="I544" s="38"/>
      <c r="J544" s="38"/>
      <c r="K544" s="64" t="s">
        <v>2116</v>
      </c>
      <c r="L544" s="64">
        <v>1.5</v>
      </c>
      <c r="M544" s="63"/>
      <c r="N544" s="64">
        <v>1.5</v>
      </c>
      <c r="O544" s="78" t="s">
        <v>2082</v>
      </c>
      <c r="P544" s="13">
        <v>3</v>
      </c>
    </row>
    <row r="545" spans="1:16" s="13" customFormat="1" ht="12">
      <c r="A545" s="38">
        <v>60</v>
      </c>
      <c r="B545" s="38" t="s">
        <v>2191</v>
      </c>
      <c r="C545" s="38" t="s">
        <v>1951</v>
      </c>
      <c r="D545" s="64" t="s">
        <v>320</v>
      </c>
      <c r="E545" s="38"/>
      <c r="F545" s="38"/>
      <c r="G545" s="64" t="s">
        <v>319</v>
      </c>
      <c r="H545" s="41" t="s">
        <v>193</v>
      </c>
      <c r="I545" s="38"/>
      <c r="J545" s="38"/>
      <c r="K545" s="64" t="s">
        <v>2192</v>
      </c>
      <c r="L545" s="64">
        <v>3</v>
      </c>
      <c r="M545" s="63"/>
      <c r="N545" s="64">
        <v>3</v>
      </c>
      <c r="O545" s="78" t="s">
        <v>2082</v>
      </c>
      <c r="P545" s="13">
        <v>3</v>
      </c>
    </row>
    <row r="546" spans="1:16" s="13" customFormat="1" ht="22.5">
      <c r="A546" s="38">
        <v>61</v>
      </c>
      <c r="B546" s="38" t="s">
        <v>2193</v>
      </c>
      <c r="C546" s="38" t="s">
        <v>1951</v>
      </c>
      <c r="D546" s="64" t="s">
        <v>321</v>
      </c>
      <c r="E546" s="38"/>
      <c r="F546" s="38"/>
      <c r="G546" s="64" t="s">
        <v>319</v>
      </c>
      <c r="H546" s="41" t="s">
        <v>193</v>
      </c>
      <c r="I546" s="38"/>
      <c r="J546" s="38"/>
      <c r="K546" s="64" t="s">
        <v>2194</v>
      </c>
      <c r="L546" s="64">
        <v>1.5</v>
      </c>
      <c r="M546" s="63"/>
      <c r="N546" s="64">
        <v>1.5</v>
      </c>
      <c r="O546" s="78" t="s">
        <v>2082</v>
      </c>
      <c r="P546" s="13">
        <v>3</v>
      </c>
    </row>
    <row r="547" spans="1:16" s="13" customFormat="1" ht="22.5">
      <c r="A547" s="38">
        <v>62</v>
      </c>
      <c r="B547" s="38" t="s">
        <v>2195</v>
      </c>
      <c r="C547" s="38" t="s">
        <v>1951</v>
      </c>
      <c r="D547" s="64" t="s">
        <v>322</v>
      </c>
      <c r="E547" s="38"/>
      <c r="F547" s="38"/>
      <c r="G547" s="64" t="s">
        <v>319</v>
      </c>
      <c r="H547" s="41" t="s">
        <v>193</v>
      </c>
      <c r="I547" s="38"/>
      <c r="J547" s="38"/>
      <c r="K547" s="64" t="s">
        <v>2196</v>
      </c>
      <c r="L547" s="64">
        <v>1.5</v>
      </c>
      <c r="M547" s="63"/>
      <c r="N547" s="64">
        <v>1.5</v>
      </c>
      <c r="O547" s="78" t="s">
        <v>2082</v>
      </c>
      <c r="P547" s="13">
        <v>3</v>
      </c>
    </row>
    <row r="548" spans="1:16" ht="24">
      <c r="A548" s="55"/>
      <c r="B548" s="55"/>
      <c r="C548" s="55" t="s">
        <v>2086</v>
      </c>
      <c r="D548" s="55" t="s">
        <v>17</v>
      </c>
      <c r="E548" s="55"/>
      <c r="F548" s="55"/>
      <c r="G548" s="66" t="s">
        <v>17</v>
      </c>
      <c r="H548" s="55"/>
      <c r="I548" s="55"/>
      <c r="J548" s="55"/>
      <c r="K548" s="55"/>
      <c r="L548" s="120">
        <v>770</v>
      </c>
      <c r="M548" s="55"/>
      <c r="N548" s="120">
        <v>770</v>
      </c>
      <c r="O548" s="42" t="s">
        <v>2087</v>
      </c>
      <c r="P548" s="9">
        <v>4</v>
      </c>
    </row>
    <row r="549" spans="1:16" ht="24">
      <c r="A549" s="55"/>
      <c r="B549" s="55"/>
      <c r="C549" s="55" t="s">
        <v>2086</v>
      </c>
      <c r="D549" s="55" t="s">
        <v>16</v>
      </c>
      <c r="E549" s="55"/>
      <c r="F549" s="55"/>
      <c r="G549" s="66" t="s">
        <v>16</v>
      </c>
      <c r="H549" s="55"/>
      <c r="I549" s="55"/>
      <c r="J549" s="55"/>
      <c r="K549" s="55"/>
      <c r="L549" s="120">
        <v>1105</v>
      </c>
      <c r="M549" s="55"/>
      <c r="N549" s="120">
        <v>1105</v>
      </c>
      <c r="O549" s="42" t="s">
        <v>2087</v>
      </c>
      <c r="P549" s="9">
        <v>4</v>
      </c>
    </row>
    <row r="550" spans="1:16" ht="24">
      <c r="A550" s="55"/>
      <c r="B550" s="55"/>
      <c r="C550" s="55" t="s">
        <v>2085</v>
      </c>
      <c r="D550" s="55" t="s">
        <v>29</v>
      </c>
      <c r="E550" s="55"/>
      <c r="F550" s="55"/>
      <c r="G550" s="66" t="s">
        <v>29</v>
      </c>
      <c r="H550" s="55"/>
      <c r="I550" s="55"/>
      <c r="J550" s="55"/>
      <c r="K550" s="55"/>
      <c r="L550" s="120">
        <v>2435</v>
      </c>
      <c r="M550" s="55"/>
      <c r="N550" s="120">
        <v>2435</v>
      </c>
      <c r="O550" s="42" t="s">
        <v>2087</v>
      </c>
      <c r="P550" s="9">
        <v>4</v>
      </c>
    </row>
    <row r="551" spans="1:16" ht="24">
      <c r="A551" s="55"/>
      <c r="B551" s="55"/>
      <c r="C551" s="55" t="s">
        <v>2085</v>
      </c>
      <c r="D551" s="55" t="s">
        <v>15</v>
      </c>
      <c r="E551" s="55"/>
      <c r="F551" s="55"/>
      <c r="G551" s="66" t="s">
        <v>15</v>
      </c>
      <c r="H551" s="55"/>
      <c r="I551" s="55"/>
      <c r="J551" s="55"/>
      <c r="K551" s="55"/>
      <c r="L551" s="120">
        <v>1215</v>
      </c>
      <c r="M551" s="55"/>
      <c r="N551" s="120">
        <v>1215</v>
      </c>
      <c r="O551" s="42" t="s">
        <v>2087</v>
      </c>
      <c r="P551" s="9">
        <v>4</v>
      </c>
    </row>
    <row r="552" spans="1:16" ht="24">
      <c r="A552" s="55"/>
      <c r="B552" s="55"/>
      <c r="C552" s="55" t="s">
        <v>2085</v>
      </c>
      <c r="D552" s="55" t="s">
        <v>14</v>
      </c>
      <c r="E552" s="55"/>
      <c r="F552" s="55"/>
      <c r="G552" s="66" t="s">
        <v>14</v>
      </c>
      <c r="H552" s="55"/>
      <c r="I552" s="55"/>
      <c r="J552" s="55"/>
      <c r="K552" s="55"/>
      <c r="L552" s="120">
        <v>2180</v>
      </c>
      <c r="M552" s="55"/>
      <c r="N552" s="120">
        <v>2180</v>
      </c>
      <c r="O552" s="42" t="s">
        <v>2087</v>
      </c>
      <c r="P552" s="9">
        <v>4</v>
      </c>
    </row>
    <row r="553" spans="1:16" ht="24">
      <c r="A553" s="55"/>
      <c r="B553" s="55"/>
      <c r="C553" s="55" t="s">
        <v>2085</v>
      </c>
      <c r="D553" s="55" t="s">
        <v>2083</v>
      </c>
      <c r="E553" s="55"/>
      <c r="F553" s="55"/>
      <c r="G553" s="66" t="s">
        <v>2083</v>
      </c>
      <c r="H553" s="55"/>
      <c r="I553" s="55"/>
      <c r="J553" s="55"/>
      <c r="K553" s="55"/>
      <c r="L553" s="120">
        <v>1095</v>
      </c>
      <c r="M553" s="55"/>
      <c r="N553" s="120">
        <v>1095</v>
      </c>
      <c r="O553" s="42" t="s">
        <v>2087</v>
      </c>
      <c r="P553" s="9">
        <v>4</v>
      </c>
    </row>
    <row r="554" spans="1:16" ht="24">
      <c r="A554" s="55"/>
      <c r="B554" s="55"/>
      <c r="C554" s="55" t="s">
        <v>2085</v>
      </c>
      <c r="D554" s="55" t="s">
        <v>12</v>
      </c>
      <c r="E554" s="55"/>
      <c r="F554" s="55"/>
      <c r="G554" s="66" t="s">
        <v>12</v>
      </c>
      <c r="H554" s="55"/>
      <c r="I554" s="55"/>
      <c r="J554" s="55"/>
      <c r="K554" s="55"/>
      <c r="L554" s="120">
        <v>1015</v>
      </c>
      <c r="M554" s="55"/>
      <c r="N554" s="120">
        <v>1015</v>
      </c>
      <c r="O554" s="42" t="s">
        <v>2087</v>
      </c>
      <c r="P554" s="9">
        <v>4</v>
      </c>
    </row>
    <row r="555" spans="1:16" ht="24">
      <c r="A555" s="55"/>
      <c r="B555" s="55"/>
      <c r="C555" s="55" t="s">
        <v>2085</v>
      </c>
      <c r="D555" s="55" t="s">
        <v>13</v>
      </c>
      <c r="E555" s="55"/>
      <c r="F555" s="55"/>
      <c r="G555" s="66" t="s">
        <v>13</v>
      </c>
      <c r="H555" s="55"/>
      <c r="I555" s="55"/>
      <c r="J555" s="55"/>
      <c r="K555" s="55"/>
      <c r="L555" s="120">
        <v>1490</v>
      </c>
      <c r="M555" s="55"/>
      <c r="N555" s="120">
        <v>1490</v>
      </c>
      <c r="O555" s="42" t="s">
        <v>2087</v>
      </c>
      <c r="P555" s="9">
        <v>4</v>
      </c>
    </row>
    <row r="556" spans="1:16" ht="24">
      <c r="A556" s="55"/>
      <c r="B556" s="55"/>
      <c r="C556" s="55" t="s">
        <v>2085</v>
      </c>
      <c r="D556" s="55" t="s">
        <v>19</v>
      </c>
      <c r="E556" s="55"/>
      <c r="F556" s="55"/>
      <c r="G556" s="66" t="s">
        <v>19</v>
      </c>
      <c r="H556" s="55"/>
      <c r="I556" s="55"/>
      <c r="J556" s="55"/>
      <c r="K556" s="55"/>
      <c r="L556" s="120">
        <v>1110</v>
      </c>
      <c r="M556" s="55"/>
      <c r="N556" s="120">
        <v>1110</v>
      </c>
      <c r="O556" s="42" t="s">
        <v>2087</v>
      </c>
      <c r="P556" s="9">
        <v>4</v>
      </c>
    </row>
    <row r="557" spans="1:16" ht="24">
      <c r="A557" s="55"/>
      <c r="B557" s="55"/>
      <c r="C557" s="55" t="s">
        <v>2085</v>
      </c>
      <c r="D557" s="55" t="s">
        <v>10</v>
      </c>
      <c r="E557" s="55"/>
      <c r="F557" s="55"/>
      <c r="G557" s="66" t="s">
        <v>10</v>
      </c>
      <c r="H557" s="55"/>
      <c r="I557" s="55"/>
      <c r="J557" s="55"/>
      <c r="K557" s="55"/>
      <c r="L557" s="120">
        <v>2085</v>
      </c>
      <c r="M557" s="55"/>
      <c r="N557" s="120">
        <v>2085</v>
      </c>
      <c r="O557" s="42" t="s">
        <v>2087</v>
      </c>
      <c r="P557" s="9">
        <v>4</v>
      </c>
    </row>
    <row r="558" spans="1:16" ht="24">
      <c r="A558" s="55"/>
      <c r="B558" s="55"/>
      <c r="C558" s="55" t="s">
        <v>2085</v>
      </c>
      <c r="D558" s="55" t="s">
        <v>9</v>
      </c>
      <c r="E558" s="55"/>
      <c r="F558" s="55"/>
      <c r="G558" s="66" t="s">
        <v>9</v>
      </c>
      <c r="H558" s="55"/>
      <c r="I558" s="55"/>
      <c r="J558" s="55"/>
      <c r="K558" s="55"/>
      <c r="L558" s="120">
        <v>2035</v>
      </c>
      <c r="M558" s="55"/>
      <c r="N558" s="120">
        <v>2035</v>
      </c>
      <c r="O558" s="42" t="s">
        <v>2087</v>
      </c>
      <c r="P558" s="9">
        <v>4</v>
      </c>
    </row>
    <row r="559" spans="1:16" ht="24">
      <c r="A559" s="55"/>
      <c r="B559" s="55"/>
      <c r="C559" s="55" t="s">
        <v>2085</v>
      </c>
      <c r="D559" s="55" t="s">
        <v>2084</v>
      </c>
      <c r="E559" s="55"/>
      <c r="F559" s="55"/>
      <c r="G559" s="50" t="s">
        <v>2084</v>
      </c>
      <c r="H559" s="55"/>
      <c r="I559" s="55"/>
      <c r="J559" s="55"/>
      <c r="K559" s="55"/>
      <c r="L559" s="120">
        <v>1180</v>
      </c>
      <c r="M559" s="55"/>
      <c r="N559" s="120">
        <v>1180</v>
      </c>
      <c r="O559" s="42" t="s">
        <v>2087</v>
      </c>
      <c r="P559" s="9">
        <v>4</v>
      </c>
    </row>
    <row r="560" spans="1:16" ht="24">
      <c r="A560" s="55"/>
      <c r="B560" s="55"/>
      <c r="C560" s="55" t="s">
        <v>2085</v>
      </c>
      <c r="D560" s="55" t="s">
        <v>35</v>
      </c>
      <c r="E560" s="55"/>
      <c r="F560" s="55"/>
      <c r="G560" s="50" t="s">
        <v>35</v>
      </c>
      <c r="H560" s="55"/>
      <c r="I560" s="55"/>
      <c r="J560" s="55"/>
      <c r="K560" s="55"/>
      <c r="L560" s="120">
        <v>320</v>
      </c>
      <c r="M560" s="55"/>
      <c r="N560" s="120">
        <v>320</v>
      </c>
      <c r="O560" s="42" t="s">
        <v>2087</v>
      </c>
      <c r="P560" s="9">
        <v>4</v>
      </c>
    </row>
    <row r="561" spans="1:16" ht="24">
      <c r="A561" s="55"/>
      <c r="B561" s="55"/>
      <c r="C561" s="55" t="s">
        <v>2085</v>
      </c>
      <c r="D561" s="55" t="s">
        <v>18</v>
      </c>
      <c r="E561" s="55"/>
      <c r="F561" s="55"/>
      <c r="G561" s="50" t="s">
        <v>18</v>
      </c>
      <c r="H561" s="55"/>
      <c r="I561" s="55"/>
      <c r="J561" s="55"/>
      <c r="K561" s="55"/>
      <c r="L561" s="120">
        <v>325</v>
      </c>
      <c r="M561" s="55"/>
      <c r="N561" s="120">
        <v>325</v>
      </c>
      <c r="O561" s="42" t="s">
        <v>2087</v>
      </c>
      <c r="P561" s="9">
        <v>4</v>
      </c>
    </row>
    <row r="562" spans="1:16" ht="24">
      <c r="A562" s="55"/>
      <c r="B562" s="55"/>
      <c r="C562" s="55" t="s">
        <v>2085</v>
      </c>
      <c r="D562" s="55" t="s">
        <v>43</v>
      </c>
      <c r="E562" s="55"/>
      <c r="F562" s="55"/>
      <c r="G562" s="62" t="s">
        <v>43</v>
      </c>
      <c r="H562" s="55"/>
      <c r="I562" s="55"/>
      <c r="J562" s="55"/>
      <c r="K562" s="55"/>
      <c r="L562" s="120">
        <v>90</v>
      </c>
      <c r="M562" s="55"/>
      <c r="N562" s="120">
        <v>90</v>
      </c>
      <c r="O562" s="42" t="s">
        <v>2087</v>
      </c>
      <c r="P562" s="9">
        <v>4</v>
      </c>
    </row>
    <row r="563" spans="1:16" ht="24">
      <c r="A563" s="55"/>
      <c r="B563" s="55"/>
      <c r="C563" s="42" t="s">
        <v>88</v>
      </c>
      <c r="D563" s="42" t="s">
        <v>54</v>
      </c>
      <c r="E563" s="55"/>
      <c r="F563" s="55"/>
      <c r="G563" s="42" t="s">
        <v>1439</v>
      </c>
      <c r="H563" s="50" t="s">
        <v>80</v>
      </c>
      <c r="I563" s="55"/>
      <c r="J563" s="55"/>
      <c r="K563" s="55"/>
      <c r="L563" s="42">
        <v>50</v>
      </c>
      <c r="M563" s="55"/>
      <c r="N563" s="42">
        <v>50</v>
      </c>
      <c r="O563" s="42" t="s">
        <v>2089</v>
      </c>
      <c r="P563" s="9">
        <v>4</v>
      </c>
    </row>
    <row r="564" spans="1:16" ht="24">
      <c r="A564" s="55"/>
      <c r="B564" s="55"/>
      <c r="C564" s="42" t="s">
        <v>89</v>
      </c>
      <c r="D564" s="42" t="s">
        <v>55</v>
      </c>
      <c r="E564" s="55"/>
      <c r="F564" s="55"/>
      <c r="G564" s="42" t="s">
        <v>1440</v>
      </c>
      <c r="H564" s="50" t="s">
        <v>80</v>
      </c>
      <c r="I564" s="55"/>
      <c r="J564" s="55"/>
      <c r="K564" s="55"/>
      <c r="L564" s="42">
        <v>20</v>
      </c>
      <c r="M564" s="55"/>
      <c r="N564" s="42">
        <v>20</v>
      </c>
      <c r="O564" s="42" t="s">
        <v>2090</v>
      </c>
      <c r="P564" s="9">
        <v>4</v>
      </c>
    </row>
    <row r="565" spans="1:16" ht="24">
      <c r="A565" s="55"/>
      <c r="B565" s="55"/>
      <c r="C565" s="42" t="s">
        <v>90</v>
      </c>
      <c r="D565" s="42" t="s">
        <v>57</v>
      </c>
      <c r="E565" s="55"/>
      <c r="F565" s="55"/>
      <c r="G565" s="42" t="s">
        <v>1441</v>
      </c>
      <c r="H565" s="50" t="s">
        <v>80</v>
      </c>
      <c r="I565" s="55"/>
      <c r="J565" s="55"/>
      <c r="K565" s="55"/>
      <c r="L565" s="42">
        <v>20</v>
      </c>
      <c r="M565" s="55"/>
      <c r="N565" s="42">
        <v>20</v>
      </c>
      <c r="O565" s="42" t="s">
        <v>2090</v>
      </c>
      <c r="P565" s="9">
        <v>4</v>
      </c>
    </row>
    <row r="566" spans="1:16" ht="24">
      <c r="A566" s="55"/>
      <c r="B566" s="55"/>
      <c r="C566" s="42" t="s">
        <v>91</v>
      </c>
      <c r="D566" s="42" t="s">
        <v>59</v>
      </c>
      <c r="E566" s="55"/>
      <c r="F566" s="55"/>
      <c r="G566" s="42" t="s">
        <v>1442</v>
      </c>
      <c r="H566" s="50" t="s">
        <v>80</v>
      </c>
      <c r="I566" s="55"/>
      <c r="J566" s="55"/>
      <c r="K566" s="55"/>
      <c r="L566" s="42">
        <v>20</v>
      </c>
      <c r="M566" s="55"/>
      <c r="N566" s="42">
        <v>20</v>
      </c>
      <c r="O566" s="42" t="s">
        <v>2090</v>
      </c>
      <c r="P566" s="9">
        <v>4</v>
      </c>
    </row>
    <row r="567" spans="1:16" ht="24">
      <c r="A567" s="55"/>
      <c r="B567" s="55"/>
      <c r="C567" s="42" t="s">
        <v>92</v>
      </c>
      <c r="D567" s="42" t="s">
        <v>60</v>
      </c>
      <c r="E567" s="55"/>
      <c r="F567" s="55"/>
      <c r="G567" s="42" t="s">
        <v>1443</v>
      </c>
      <c r="H567" s="50" t="s">
        <v>80</v>
      </c>
      <c r="I567" s="55"/>
      <c r="J567" s="55"/>
      <c r="K567" s="55"/>
      <c r="L567" s="42">
        <v>10</v>
      </c>
      <c r="M567" s="55"/>
      <c r="N567" s="42">
        <v>10</v>
      </c>
      <c r="O567" s="42" t="s">
        <v>2091</v>
      </c>
      <c r="P567" s="9">
        <v>4</v>
      </c>
    </row>
    <row r="568" spans="1:16" ht="24">
      <c r="A568" s="55"/>
      <c r="B568" s="55"/>
      <c r="C568" s="42" t="s">
        <v>93</v>
      </c>
      <c r="D568" s="42" t="s">
        <v>61</v>
      </c>
      <c r="E568" s="55"/>
      <c r="F568" s="55"/>
      <c r="G568" s="42" t="s">
        <v>1440</v>
      </c>
      <c r="H568" s="50" t="s">
        <v>80</v>
      </c>
      <c r="I568" s="55"/>
      <c r="J568" s="55"/>
      <c r="K568" s="55"/>
      <c r="L568" s="42">
        <v>10</v>
      </c>
      <c r="M568" s="55"/>
      <c r="N568" s="42">
        <v>10</v>
      </c>
      <c r="O568" s="42" t="s">
        <v>2091</v>
      </c>
      <c r="P568" s="9">
        <v>4</v>
      </c>
    </row>
    <row r="569" spans="1:16" ht="24">
      <c r="A569" s="55"/>
      <c r="B569" s="55"/>
      <c r="C569" s="42" t="s">
        <v>94</v>
      </c>
      <c r="D569" s="42" t="s">
        <v>62</v>
      </c>
      <c r="E569" s="55"/>
      <c r="F569" s="55"/>
      <c r="G569" s="42" t="s">
        <v>1450</v>
      </c>
      <c r="H569" s="50" t="s">
        <v>80</v>
      </c>
      <c r="I569" s="55"/>
      <c r="J569" s="55"/>
      <c r="K569" s="55"/>
      <c r="L569" s="42">
        <v>10</v>
      </c>
      <c r="M569" s="55"/>
      <c r="N569" s="42">
        <v>10</v>
      </c>
      <c r="O569" s="42" t="s">
        <v>2091</v>
      </c>
      <c r="P569" s="9">
        <v>4</v>
      </c>
    </row>
    <row r="570" spans="1:16" ht="24">
      <c r="A570" s="55"/>
      <c r="B570" s="55"/>
      <c r="C570" s="42" t="s">
        <v>95</v>
      </c>
      <c r="D570" s="42" t="s">
        <v>63</v>
      </c>
      <c r="E570" s="55"/>
      <c r="F570" s="55"/>
      <c r="G570" s="42" t="s">
        <v>1442</v>
      </c>
      <c r="H570" s="50" t="s">
        <v>80</v>
      </c>
      <c r="I570" s="55"/>
      <c r="J570" s="55"/>
      <c r="K570" s="55"/>
      <c r="L570" s="42">
        <v>10</v>
      </c>
      <c r="M570" s="55"/>
      <c r="N570" s="42">
        <v>10</v>
      </c>
      <c r="O570" s="42" t="s">
        <v>2091</v>
      </c>
      <c r="P570" s="9">
        <v>4</v>
      </c>
    </row>
    <row r="571" spans="1:16" ht="24">
      <c r="A571" s="55"/>
      <c r="B571" s="55"/>
      <c r="C571" s="42" t="s">
        <v>96</v>
      </c>
      <c r="D571" s="42" t="s">
        <v>64</v>
      </c>
      <c r="E571" s="55"/>
      <c r="F571" s="55"/>
      <c r="G571" s="42" t="s">
        <v>1444</v>
      </c>
      <c r="H571" s="50" t="s">
        <v>80</v>
      </c>
      <c r="I571" s="55"/>
      <c r="J571" s="55"/>
      <c r="K571" s="55"/>
      <c r="L571" s="42">
        <v>10</v>
      </c>
      <c r="M571" s="55"/>
      <c r="N571" s="42">
        <v>10</v>
      </c>
      <c r="O571" s="42" t="s">
        <v>2091</v>
      </c>
      <c r="P571" s="9">
        <v>4</v>
      </c>
    </row>
    <row r="572" spans="1:16" ht="24">
      <c r="A572" s="55"/>
      <c r="B572" s="55"/>
      <c r="C572" s="42" t="s">
        <v>97</v>
      </c>
      <c r="D572" s="42" t="s">
        <v>66</v>
      </c>
      <c r="E572" s="55"/>
      <c r="F572" s="55"/>
      <c r="G572" s="42" t="s">
        <v>1444</v>
      </c>
      <c r="H572" s="50" t="s">
        <v>80</v>
      </c>
      <c r="I572" s="55"/>
      <c r="J572" s="55"/>
      <c r="K572" s="55"/>
      <c r="L572" s="42">
        <v>10</v>
      </c>
      <c r="M572" s="55"/>
      <c r="N572" s="42">
        <v>10</v>
      </c>
      <c r="O572" s="42" t="s">
        <v>2091</v>
      </c>
      <c r="P572" s="9">
        <v>4</v>
      </c>
    </row>
    <row r="573" spans="1:16" ht="36">
      <c r="A573" s="55"/>
      <c r="B573" s="55"/>
      <c r="C573" s="42" t="s">
        <v>2088</v>
      </c>
      <c r="D573" s="42" t="s">
        <v>67</v>
      </c>
      <c r="E573" s="55"/>
      <c r="F573" s="55"/>
      <c r="G573" s="42" t="s">
        <v>1445</v>
      </c>
      <c r="H573" s="50" t="s">
        <v>80</v>
      </c>
      <c r="I573" s="55"/>
      <c r="J573" s="55"/>
      <c r="K573" s="55"/>
      <c r="L573" s="42">
        <v>3</v>
      </c>
      <c r="M573" s="55"/>
      <c r="N573" s="42">
        <v>3</v>
      </c>
      <c r="O573" s="42" t="s">
        <v>2092</v>
      </c>
      <c r="P573" s="9">
        <v>4</v>
      </c>
    </row>
    <row r="574" spans="1:16" ht="24">
      <c r="A574" s="55"/>
      <c r="B574" s="55"/>
      <c r="C574" s="42" t="s">
        <v>98</v>
      </c>
      <c r="D574" s="42" t="s">
        <v>68</v>
      </c>
      <c r="E574" s="55"/>
      <c r="F574" s="55"/>
      <c r="G574" s="42" t="s">
        <v>1446</v>
      </c>
      <c r="H574" s="50" t="s">
        <v>80</v>
      </c>
      <c r="I574" s="55"/>
      <c r="J574" s="55"/>
      <c r="K574" s="55"/>
      <c r="L574" s="42">
        <v>3</v>
      </c>
      <c r="M574" s="55"/>
      <c r="N574" s="42">
        <v>3</v>
      </c>
      <c r="O574" s="42" t="s">
        <v>2092</v>
      </c>
      <c r="P574" s="9">
        <v>4</v>
      </c>
    </row>
    <row r="575" spans="1:16" ht="24">
      <c r="A575" s="55"/>
      <c r="B575" s="55"/>
      <c r="C575" s="42" t="s">
        <v>99</v>
      </c>
      <c r="D575" s="42" t="s">
        <v>69</v>
      </c>
      <c r="E575" s="55"/>
      <c r="F575" s="55"/>
      <c r="G575" s="42" t="s">
        <v>1440</v>
      </c>
      <c r="H575" s="50" t="s">
        <v>80</v>
      </c>
      <c r="I575" s="55"/>
      <c r="J575" s="55"/>
      <c r="K575" s="55"/>
      <c r="L575" s="42">
        <v>3</v>
      </c>
      <c r="M575" s="55"/>
      <c r="N575" s="42">
        <v>3</v>
      </c>
      <c r="O575" s="42" t="s">
        <v>2092</v>
      </c>
      <c r="P575" s="9">
        <v>4</v>
      </c>
    </row>
    <row r="576" spans="1:16" ht="24">
      <c r="A576" s="55"/>
      <c r="B576" s="55"/>
      <c r="C576" s="42" t="s">
        <v>100</v>
      </c>
      <c r="D576" s="42" t="s">
        <v>70</v>
      </c>
      <c r="E576" s="55"/>
      <c r="F576" s="55"/>
      <c r="G576" s="42" t="s">
        <v>1440</v>
      </c>
      <c r="H576" s="50" t="s">
        <v>80</v>
      </c>
      <c r="I576" s="55"/>
      <c r="J576" s="55"/>
      <c r="K576" s="55"/>
      <c r="L576" s="42">
        <v>3</v>
      </c>
      <c r="M576" s="55"/>
      <c r="N576" s="42">
        <v>3</v>
      </c>
      <c r="O576" s="42" t="s">
        <v>2092</v>
      </c>
      <c r="P576" s="9">
        <v>4</v>
      </c>
    </row>
    <row r="577" spans="1:16" ht="24">
      <c r="A577" s="55"/>
      <c r="B577" s="55"/>
      <c r="C577" s="42" t="s">
        <v>101</v>
      </c>
      <c r="D577" s="42" t="s">
        <v>71</v>
      </c>
      <c r="E577" s="55"/>
      <c r="F577" s="55"/>
      <c r="G577" s="42" t="s">
        <v>1440</v>
      </c>
      <c r="H577" s="50" t="s">
        <v>80</v>
      </c>
      <c r="I577" s="55"/>
      <c r="J577" s="55"/>
      <c r="K577" s="55"/>
      <c r="L577" s="42">
        <v>3</v>
      </c>
      <c r="M577" s="55"/>
      <c r="N577" s="42">
        <v>3</v>
      </c>
      <c r="O577" s="42" t="s">
        <v>2092</v>
      </c>
      <c r="P577" s="9">
        <v>4</v>
      </c>
    </row>
    <row r="578" spans="1:16" ht="24">
      <c r="A578" s="55"/>
      <c r="B578" s="55"/>
      <c r="C578" s="42" t="s">
        <v>102</v>
      </c>
      <c r="D578" s="42" t="s">
        <v>72</v>
      </c>
      <c r="E578" s="55"/>
      <c r="F578" s="55"/>
      <c r="G578" s="42" t="s">
        <v>1447</v>
      </c>
      <c r="H578" s="50" t="s">
        <v>80</v>
      </c>
      <c r="I578" s="55"/>
      <c r="J578" s="55"/>
      <c r="K578" s="55"/>
      <c r="L578" s="42">
        <v>3</v>
      </c>
      <c r="M578" s="55"/>
      <c r="N578" s="42">
        <v>3</v>
      </c>
      <c r="O578" s="42" t="s">
        <v>2092</v>
      </c>
      <c r="P578" s="9">
        <v>4</v>
      </c>
    </row>
    <row r="579" spans="1:16" ht="24">
      <c r="A579" s="55"/>
      <c r="B579" s="55"/>
      <c r="C579" s="42" t="s">
        <v>103</v>
      </c>
      <c r="D579" s="42" t="s">
        <v>74</v>
      </c>
      <c r="E579" s="55"/>
      <c r="F579" s="55"/>
      <c r="G579" s="42" t="s">
        <v>1450</v>
      </c>
      <c r="H579" s="50" t="s">
        <v>80</v>
      </c>
      <c r="I579" s="55"/>
      <c r="J579" s="55"/>
      <c r="K579" s="55"/>
      <c r="L579" s="42">
        <v>3</v>
      </c>
      <c r="M579" s="55"/>
      <c r="N579" s="42">
        <v>3</v>
      </c>
      <c r="O579" s="42" t="s">
        <v>2092</v>
      </c>
      <c r="P579" s="9">
        <v>4</v>
      </c>
    </row>
    <row r="580" spans="1:16" ht="24">
      <c r="A580" s="55"/>
      <c r="B580" s="55"/>
      <c r="C580" s="42" t="s">
        <v>104</v>
      </c>
      <c r="D580" s="42" t="s">
        <v>75</v>
      </c>
      <c r="E580" s="55"/>
      <c r="F580" s="55"/>
      <c r="G580" s="42" t="s">
        <v>1450</v>
      </c>
      <c r="H580" s="50" t="s">
        <v>80</v>
      </c>
      <c r="I580" s="55"/>
      <c r="J580" s="55"/>
      <c r="K580" s="55"/>
      <c r="L580" s="42">
        <v>3</v>
      </c>
      <c r="M580" s="55"/>
      <c r="N580" s="42">
        <v>3</v>
      </c>
      <c r="O580" s="42" t="s">
        <v>2092</v>
      </c>
      <c r="P580" s="9">
        <v>4</v>
      </c>
    </row>
    <row r="581" spans="1:16" ht="12">
      <c r="A581" s="55"/>
      <c r="B581" s="55"/>
      <c r="C581" s="42" t="s">
        <v>105</v>
      </c>
      <c r="D581" s="42" t="s">
        <v>76</v>
      </c>
      <c r="E581" s="55"/>
      <c r="F581" s="55"/>
      <c r="G581" s="42" t="s">
        <v>1448</v>
      </c>
      <c r="H581" s="50" t="s">
        <v>80</v>
      </c>
      <c r="I581" s="55"/>
      <c r="J581" s="55"/>
      <c r="K581" s="55"/>
      <c r="L581" s="42">
        <v>3</v>
      </c>
      <c r="M581" s="55"/>
      <c r="N581" s="42">
        <v>3</v>
      </c>
      <c r="O581" s="42" t="s">
        <v>2092</v>
      </c>
      <c r="P581" s="9">
        <v>4</v>
      </c>
    </row>
    <row r="582" spans="1:16" ht="12">
      <c r="A582" s="55"/>
      <c r="B582" s="55"/>
      <c r="C582" s="42" t="s">
        <v>106</v>
      </c>
      <c r="D582" s="42" t="s">
        <v>78</v>
      </c>
      <c r="E582" s="55"/>
      <c r="F582" s="55"/>
      <c r="G582" s="42" t="s">
        <v>1449</v>
      </c>
      <c r="H582" s="50" t="s">
        <v>80</v>
      </c>
      <c r="I582" s="55"/>
      <c r="J582" s="55"/>
      <c r="K582" s="55"/>
      <c r="L582" s="42">
        <v>3</v>
      </c>
      <c r="M582" s="55"/>
      <c r="N582" s="42">
        <v>3</v>
      </c>
      <c r="O582" s="42" t="s">
        <v>2092</v>
      </c>
      <c r="P582" s="9">
        <v>4</v>
      </c>
    </row>
    <row r="583" spans="1:16" s="13" customFormat="1" ht="24">
      <c r="A583" s="50">
        <v>1</v>
      </c>
      <c r="B583" s="38" t="s">
        <v>1956</v>
      </c>
      <c r="C583" s="67" t="s">
        <v>109</v>
      </c>
      <c r="D583" s="50" t="s">
        <v>110</v>
      </c>
      <c r="E583" s="38"/>
      <c r="F583" s="38"/>
      <c r="G583" s="68" t="s">
        <v>1955</v>
      </c>
      <c r="H583" s="38" t="s">
        <v>188</v>
      </c>
      <c r="I583" s="38"/>
      <c r="J583" s="38"/>
      <c r="K583" s="38"/>
      <c r="L583" s="50">
        <v>50</v>
      </c>
      <c r="M583" s="38"/>
      <c r="N583" s="50">
        <v>50</v>
      </c>
      <c r="O583" s="50" t="s">
        <v>2093</v>
      </c>
      <c r="P583" s="9">
        <v>4</v>
      </c>
    </row>
    <row r="584" spans="1:16" s="13" customFormat="1" ht="24">
      <c r="A584" s="50">
        <v>2</v>
      </c>
      <c r="B584" s="38" t="s">
        <v>1957</v>
      </c>
      <c r="C584" s="67" t="s">
        <v>111</v>
      </c>
      <c r="D584" s="50" t="s">
        <v>112</v>
      </c>
      <c r="E584" s="38"/>
      <c r="F584" s="38"/>
      <c r="G584" s="68" t="s">
        <v>16</v>
      </c>
      <c r="H584" s="38" t="s">
        <v>188</v>
      </c>
      <c r="I584" s="38"/>
      <c r="J584" s="38"/>
      <c r="K584" s="38"/>
      <c r="L584" s="50">
        <v>50</v>
      </c>
      <c r="M584" s="38"/>
      <c r="N584" s="50">
        <v>50</v>
      </c>
      <c r="O584" s="50" t="s">
        <v>2093</v>
      </c>
      <c r="P584" s="9">
        <v>4</v>
      </c>
    </row>
    <row r="585" spans="1:16" s="13" customFormat="1" ht="24">
      <c r="A585" s="50">
        <v>3</v>
      </c>
      <c r="B585" s="38" t="s">
        <v>1958</v>
      </c>
      <c r="C585" s="67" t="s">
        <v>111</v>
      </c>
      <c r="D585" s="50" t="s">
        <v>113</v>
      </c>
      <c r="E585" s="38"/>
      <c r="F585" s="38"/>
      <c r="G585" s="68" t="s">
        <v>19</v>
      </c>
      <c r="H585" s="38" t="s">
        <v>188</v>
      </c>
      <c r="I585" s="38"/>
      <c r="J585" s="38"/>
      <c r="K585" s="38"/>
      <c r="L585" s="50">
        <v>50</v>
      </c>
      <c r="M585" s="38"/>
      <c r="N585" s="50">
        <v>50</v>
      </c>
      <c r="O585" s="50" t="s">
        <v>2093</v>
      </c>
      <c r="P585" s="9">
        <v>4</v>
      </c>
    </row>
    <row r="586" spans="1:16" s="13" customFormat="1" ht="24">
      <c r="A586" s="50">
        <v>4</v>
      </c>
      <c r="B586" s="38" t="s">
        <v>1959</v>
      </c>
      <c r="C586" s="67" t="s">
        <v>111</v>
      </c>
      <c r="D586" s="50" t="s">
        <v>114</v>
      </c>
      <c r="E586" s="38"/>
      <c r="F586" s="38"/>
      <c r="G586" s="68" t="s">
        <v>29</v>
      </c>
      <c r="H586" s="38" t="s">
        <v>188</v>
      </c>
      <c r="I586" s="38"/>
      <c r="J586" s="38"/>
      <c r="K586" s="38"/>
      <c r="L586" s="50">
        <v>50</v>
      </c>
      <c r="M586" s="38"/>
      <c r="N586" s="50">
        <v>50</v>
      </c>
      <c r="O586" s="50" t="s">
        <v>2093</v>
      </c>
      <c r="P586" s="9">
        <v>4</v>
      </c>
    </row>
    <row r="587" spans="1:16" s="13" customFormat="1" ht="36">
      <c r="A587" s="50">
        <v>5</v>
      </c>
      <c r="B587" s="38" t="s">
        <v>1960</v>
      </c>
      <c r="C587" s="67" t="s">
        <v>115</v>
      </c>
      <c r="D587" s="50" t="s">
        <v>116</v>
      </c>
      <c r="E587" s="38"/>
      <c r="F587" s="38"/>
      <c r="G587" s="50" t="s">
        <v>19</v>
      </c>
      <c r="H587" s="38" t="s">
        <v>188</v>
      </c>
      <c r="I587" s="38"/>
      <c r="J587" s="38"/>
      <c r="K587" s="38"/>
      <c r="L587" s="50">
        <v>20</v>
      </c>
      <c r="M587" s="38"/>
      <c r="N587" s="50">
        <v>20</v>
      </c>
      <c r="O587" s="50" t="s">
        <v>2093</v>
      </c>
      <c r="P587" s="9">
        <v>4</v>
      </c>
    </row>
    <row r="588" spans="1:16" s="13" customFormat="1" ht="36">
      <c r="A588" s="50">
        <v>6</v>
      </c>
      <c r="B588" s="38" t="s">
        <v>1961</v>
      </c>
      <c r="C588" s="67" t="s">
        <v>118</v>
      </c>
      <c r="D588" s="50" t="s">
        <v>119</v>
      </c>
      <c r="E588" s="38"/>
      <c r="F588" s="38"/>
      <c r="G588" s="39" t="s">
        <v>15</v>
      </c>
      <c r="H588" s="38" t="s">
        <v>188</v>
      </c>
      <c r="I588" s="38"/>
      <c r="J588" s="38"/>
      <c r="K588" s="38"/>
      <c r="L588" s="50">
        <v>10</v>
      </c>
      <c r="M588" s="38"/>
      <c r="N588" s="50">
        <v>10</v>
      </c>
      <c r="O588" s="50" t="s">
        <v>2093</v>
      </c>
      <c r="P588" s="9">
        <v>4</v>
      </c>
    </row>
    <row r="589" spans="1:16" s="13" customFormat="1" ht="36">
      <c r="A589" s="50">
        <v>7</v>
      </c>
      <c r="B589" s="38" t="s">
        <v>1962</v>
      </c>
      <c r="C589" s="67" t="s">
        <v>118</v>
      </c>
      <c r="D589" s="50" t="s">
        <v>120</v>
      </c>
      <c r="E589" s="38"/>
      <c r="F589" s="38"/>
      <c r="G589" s="39" t="s">
        <v>10</v>
      </c>
      <c r="H589" s="38" t="s">
        <v>188</v>
      </c>
      <c r="I589" s="38"/>
      <c r="J589" s="38"/>
      <c r="K589" s="38"/>
      <c r="L589" s="50">
        <v>10</v>
      </c>
      <c r="M589" s="38"/>
      <c r="N589" s="50">
        <v>10</v>
      </c>
      <c r="O589" s="50" t="s">
        <v>2093</v>
      </c>
      <c r="P589" s="9">
        <v>4</v>
      </c>
    </row>
    <row r="590" spans="1:16" s="13" customFormat="1" ht="36">
      <c r="A590" s="50">
        <v>8</v>
      </c>
      <c r="B590" s="38" t="s">
        <v>1963</v>
      </c>
      <c r="C590" s="67" t="s">
        <v>118</v>
      </c>
      <c r="D590" s="50" t="s">
        <v>121</v>
      </c>
      <c r="E590" s="38"/>
      <c r="F590" s="38"/>
      <c r="G590" s="39" t="s">
        <v>9</v>
      </c>
      <c r="H590" s="38" t="s">
        <v>188</v>
      </c>
      <c r="I590" s="38"/>
      <c r="J590" s="38"/>
      <c r="K590" s="38"/>
      <c r="L590" s="50">
        <v>10</v>
      </c>
      <c r="M590" s="38"/>
      <c r="N590" s="50">
        <v>10</v>
      </c>
      <c r="O590" s="50" t="s">
        <v>2093</v>
      </c>
      <c r="P590" s="9">
        <v>4</v>
      </c>
    </row>
    <row r="591" spans="1:16" s="13" customFormat="1" ht="36">
      <c r="A591" s="50">
        <v>9</v>
      </c>
      <c r="B591" s="38" t="s">
        <v>1964</v>
      </c>
      <c r="C591" s="67" t="s">
        <v>118</v>
      </c>
      <c r="D591" s="50" t="s">
        <v>122</v>
      </c>
      <c r="E591" s="38"/>
      <c r="F591" s="38"/>
      <c r="G591" s="39" t="s">
        <v>14</v>
      </c>
      <c r="H591" s="38" t="s">
        <v>188</v>
      </c>
      <c r="I591" s="38"/>
      <c r="J591" s="38"/>
      <c r="K591" s="38"/>
      <c r="L591" s="50">
        <v>10</v>
      </c>
      <c r="M591" s="38"/>
      <c r="N591" s="50">
        <v>10</v>
      </c>
      <c r="O591" s="50" t="s">
        <v>2093</v>
      </c>
      <c r="P591" s="9">
        <v>4</v>
      </c>
    </row>
    <row r="592" spans="1:16" s="13" customFormat="1" ht="36">
      <c r="A592" s="50">
        <v>10</v>
      </c>
      <c r="B592" s="38" t="s">
        <v>1965</v>
      </c>
      <c r="C592" s="67" t="s">
        <v>118</v>
      </c>
      <c r="D592" s="50" t="s">
        <v>123</v>
      </c>
      <c r="E592" s="38"/>
      <c r="F592" s="38"/>
      <c r="G592" s="39" t="s">
        <v>10</v>
      </c>
      <c r="H592" s="38" t="s">
        <v>188</v>
      </c>
      <c r="I592" s="38"/>
      <c r="J592" s="38"/>
      <c r="K592" s="38"/>
      <c r="L592" s="50">
        <v>10</v>
      </c>
      <c r="M592" s="38"/>
      <c r="N592" s="50">
        <v>10</v>
      </c>
      <c r="O592" s="50" t="s">
        <v>2093</v>
      </c>
      <c r="P592" s="9">
        <v>4</v>
      </c>
    </row>
    <row r="593" spans="1:16" s="13" customFormat="1" ht="36">
      <c r="A593" s="50">
        <v>11</v>
      </c>
      <c r="B593" s="38" t="s">
        <v>1966</v>
      </c>
      <c r="C593" s="67" t="s">
        <v>118</v>
      </c>
      <c r="D593" s="50" t="s">
        <v>124</v>
      </c>
      <c r="E593" s="38"/>
      <c r="F593" s="38"/>
      <c r="G593" s="39" t="s">
        <v>14</v>
      </c>
      <c r="H593" s="38" t="s">
        <v>188</v>
      </c>
      <c r="I593" s="38"/>
      <c r="J593" s="38"/>
      <c r="K593" s="38"/>
      <c r="L593" s="50">
        <v>10</v>
      </c>
      <c r="M593" s="38"/>
      <c r="N593" s="50">
        <v>10</v>
      </c>
      <c r="O593" s="50" t="s">
        <v>2093</v>
      </c>
      <c r="P593" s="9">
        <v>4</v>
      </c>
    </row>
    <row r="594" spans="1:16" s="13" customFormat="1" ht="36">
      <c r="A594" s="50">
        <v>12</v>
      </c>
      <c r="B594" s="38" t="s">
        <v>1967</v>
      </c>
      <c r="C594" s="67" t="s">
        <v>118</v>
      </c>
      <c r="D594" s="50" t="s">
        <v>125</v>
      </c>
      <c r="E594" s="38"/>
      <c r="F594" s="38"/>
      <c r="G594" s="39" t="s">
        <v>15</v>
      </c>
      <c r="H594" s="38" t="s">
        <v>188</v>
      </c>
      <c r="I594" s="38"/>
      <c r="J594" s="38"/>
      <c r="K594" s="38"/>
      <c r="L594" s="50">
        <v>10</v>
      </c>
      <c r="M594" s="38"/>
      <c r="N594" s="50">
        <v>10</v>
      </c>
      <c r="O594" s="50" t="s">
        <v>2093</v>
      </c>
      <c r="P594" s="9">
        <v>4</v>
      </c>
    </row>
    <row r="595" spans="1:16" s="13" customFormat="1" ht="36">
      <c r="A595" s="50">
        <v>13</v>
      </c>
      <c r="B595" s="38" t="s">
        <v>1968</v>
      </c>
      <c r="C595" s="67" t="s">
        <v>118</v>
      </c>
      <c r="D595" s="50" t="s">
        <v>126</v>
      </c>
      <c r="E595" s="38"/>
      <c r="F595" s="38"/>
      <c r="G595" s="39" t="s">
        <v>9</v>
      </c>
      <c r="H595" s="38" t="s">
        <v>188</v>
      </c>
      <c r="I595" s="38"/>
      <c r="J595" s="38"/>
      <c r="K595" s="38"/>
      <c r="L595" s="50">
        <v>10</v>
      </c>
      <c r="M595" s="38"/>
      <c r="N595" s="50">
        <v>10</v>
      </c>
      <c r="O595" s="50" t="s">
        <v>2093</v>
      </c>
      <c r="P595" s="9">
        <v>4</v>
      </c>
    </row>
    <row r="596" spans="1:16" s="13" customFormat="1" ht="36">
      <c r="A596" s="50">
        <v>14</v>
      </c>
      <c r="B596" s="38" t="s">
        <v>1969</v>
      </c>
      <c r="C596" s="67" t="s">
        <v>118</v>
      </c>
      <c r="D596" s="50" t="s">
        <v>127</v>
      </c>
      <c r="E596" s="38"/>
      <c r="F596" s="38"/>
      <c r="G596" s="39" t="s">
        <v>1955</v>
      </c>
      <c r="H596" s="38" t="s">
        <v>188</v>
      </c>
      <c r="I596" s="38"/>
      <c r="J596" s="38"/>
      <c r="K596" s="38"/>
      <c r="L596" s="50">
        <v>10</v>
      </c>
      <c r="M596" s="38"/>
      <c r="N596" s="50">
        <v>10</v>
      </c>
      <c r="O596" s="50" t="s">
        <v>2093</v>
      </c>
      <c r="P596" s="9">
        <v>4</v>
      </c>
    </row>
    <row r="597" spans="1:16" s="13" customFormat="1" ht="36">
      <c r="A597" s="50">
        <v>15</v>
      </c>
      <c r="B597" s="38" t="s">
        <v>1970</v>
      </c>
      <c r="C597" s="67" t="s">
        <v>118</v>
      </c>
      <c r="D597" s="50" t="s">
        <v>128</v>
      </c>
      <c r="E597" s="38"/>
      <c r="F597" s="38"/>
      <c r="G597" s="39" t="s">
        <v>9</v>
      </c>
      <c r="H597" s="38" t="s">
        <v>188</v>
      </c>
      <c r="I597" s="38"/>
      <c r="J597" s="38"/>
      <c r="K597" s="38"/>
      <c r="L597" s="50">
        <v>10</v>
      </c>
      <c r="M597" s="38"/>
      <c r="N597" s="50">
        <v>10</v>
      </c>
      <c r="O597" s="50" t="s">
        <v>2093</v>
      </c>
      <c r="P597" s="9">
        <v>4</v>
      </c>
    </row>
    <row r="598" spans="1:16" s="13" customFormat="1" ht="36">
      <c r="A598" s="50">
        <v>16</v>
      </c>
      <c r="B598" s="38" t="s">
        <v>1971</v>
      </c>
      <c r="C598" s="67" t="s">
        <v>118</v>
      </c>
      <c r="D598" s="50" t="s">
        <v>129</v>
      </c>
      <c r="E598" s="38"/>
      <c r="F598" s="38"/>
      <c r="G598" s="39" t="s">
        <v>29</v>
      </c>
      <c r="H598" s="38" t="s">
        <v>188</v>
      </c>
      <c r="I598" s="38"/>
      <c r="J598" s="38"/>
      <c r="K598" s="38"/>
      <c r="L598" s="50">
        <v>10</v>
      </c>
      <c r="M598" s="38"/>
      <c r="N598" s="50">
        <v>10</v>
      </c>
      <c r="O598" s="50" t="s">
        <v>2093</v>
      </c>
      <c r="P598" s="9">
        <v>4</v>
      </c>
    </row>
    <row r="599" spans="1:16" s="13" customFormat="1" ht="36">
      <c r="A599" s="50">
        <v>17</v>
      </c>
      <c r="B599" s="38" t="s">
        <v>1972</v>
      </c>
      <c r="C599" s="67" t="s">
        <v>118</v>
      </c>
      <c r="D599" s="50" t="s">
        <v>130</v>
      </c>
      <c r="E599" s="38"/>
      <c r="F599" s="38"/>
      <c r="G599" s="39" t="s">
        <v>29</v>
      </c>
      <c r="H599" s="38" t="s">
        <v>188</v>
      </c>
      <c r="I599" s="38"/>
      <c r="J599" s="38"/>
      <c r="K599" s="38"/>
      <c r="L599" s="50">
        <v>10</v>
      </c>
      <c r="M599" s="38"/>
      <c r="N599" s="50">
        <v>10</v>
      </c>
      <c r="O599" s="50" t="s">
        <v>2093</v>
      </c>
      <c r="P599" s="9">
        <v>4</v>
      </c>
    </row>
    <row r="600" spans="1:16" s="13" customFormat="1" ht="36">
      <c r="A600" s="50">
        <v>18</v>
      </c>
      <c r="B600" s="38" t="s">
        <v>1973</v>
      </c>
      <c r="C600" s="67" t="s">
        <v>118</v>
      </c>
      <c r="D600" s="50" t="s">
        <v>131</v>
      </c>
      <c r="E600" s="38"/>
      <c r="F600" s="38"/>
      <c r="G600" s="80" t="s">
        <v>14</v>
      </c>
      <c r="H600" s="38" t="s">
        <v>188</v>
      </c>
      <c r="I600" s="38"/>
      <c r="J600" s="38"/>
      <c r="K600" s="38"/>
      <c r="L600" s="50">
        <v>10</v>
      </c>
      <c r="M600" s="38"/>
      <c r="N600" s="50">
        <v>10</v>
      </c>
      <c r="O600" s="50" t="s">
        <v>2093</v>
      </c>
      <c r="P600" s="9">
        <v>4</v>
      </c>
    </row>
    <row r="601" spans="1:16" s="13" customFormat="1" ht="36">
      <c r="A601" s="50">
        <v>19</v>
      </c>
      <c r="B601" s="38" t="s">
        <v>1974</v>
      </c>
      <c r="C601" s="67" t="s">
        <v>118</v>
      </c>
      <c r="D601" s="50" t="s">
        <v>132</v>
      </c>
      <c r="E601" s="38"/>
      <c r="F601" s="38"/>
      <c r="G601" s="39" t="s">
        <v>29</v>
      </c>
      <c r="H601" s="38" t="s">
        <v>188</v>
      </c>
      <c r="I601" s="38"/>
      <c r="J601" s="38"/>
      <c r="K601" s="38"/>
      <c r="L601" s="50">
        <v>10</v>
      </c>
      <c r="M601" s="38"/>
      <c r="N601" s="50">
        <v>10</v>
      </c>
      <c r="O601" s="50" t="s">
        <v>2093</v>
      </c>
      <c r="P601" s="9">
        <v>4</v>
      </c>
    </row>
    <row r="602" spans="1:16" s="13" customFormat="1" ht="36">
      <c r="A602" s="50">
        <v>20</v>
      </c>
      <c r="B602" s="38" t="s">
        <v>1975</v>
      </c>
      <c r="C602" s="67" t="s">
        <v>118</v>
      </c>
      <c r="D602" s="50" t="s">
        <v>133</v>
      </c>
      <c r="E602" s="38"/>
      <c r="F602" s="38"/>
      <c r="G602" s="39" t="s">
        <v>19</v>
      </c>
      <c r="H602" s="38" t="s">
        <v>188</v>
      </c>
      <c r="I602" s="38"/>
      <c r="J602" s="38"/>
      <c r="K602" s="38"/>
      <c r="L602" s="50">
        <v>10</v>
      </c>
      <c r="M602" s="38"/>
      <c r="N602" s="50">
        <v>10</v>
      </c>
      <c r="O602" s="50" t="s">
        <v>2093</v>
      </c>
      <c r="P602" s="9">
        <v>4</v>
      </c>
    </row>
    <row r="603" spans="1:16" s="13" customFormat="1" ht="36">
      <c r="A603" s="50">
        <v>21</v>
      </c>
      <c r="B603" s="38" t="s">
        <v>1976</v>
      </c>
      <c r="C603" s="67" t="s">
        <v>118</v>
      </c>
      <c r="D603" s="50" t="s">
        <v>134</v>
      </c>
      <c r="E603" s="38"/>
      <c r="F603" s="38"/>
      <c r="G603" s="80" t="s">
        <v>17</v>
      </c>
      <c r="H603" s="38" t="s">
        <v>188</v>
      </c>
      <c r="I603" s="38"/>
      <c r="J603" s="38"/>
      <c r="K603" s="38"/>
      <c r="L603" s="50">
        <v>10</v>
      </c>
      <c r="M603" s="38"/>
      <c r="N603" s="50">
        <v>10</v>
      </c>
      <c r="O603" s="50" t="s">
        <v>2093</v>
      </c>
      <c r="P603" s="9">
        <v>4</v>
      </c>
    </row>
    <row r="604" spans="1:16" s="13" customFormat="1" ht="36">
      <c r="A604" s="50">
        <v>22</v>
      </c>
      <c r="B604" s="38" t="s">
        <v>1977</v>
      </c>
      <c r="C604" s="67" t="s">
        <v>118</v>
      </c>
      <c r="D604" s="50" t="s">
        <v>135</v>
      </c>
      <c r="E604" s="38"/>
      <c r="F604" s="38"/>
      <c r="G604" s="39" t="s">
        <v>29</v>
      </c>
      <c r="H604" s="38" t="s">
        <v>188</v>
      </c>
      <c r="I604" s="38"/>
      <c r="J604" s="38"/>
      <c r="K604" s="38"/>
      <c r="L604" s="50">
        <v>10</v>
      </c>
      <c r="M604" s="38"/>
      <c r="N604" s="50">
        <v>10</v>
      </c>
      <c r="O604" s="50" t="s">
        <v>2093</v>
      </c>
      <c r="P604" s="9">
        <v>4</v>
      </c>
    </row>
    <row r="605" spans="1:16" s="13" customFormat="1" ht="36">
      <c r="A605" s="50">
        <v>23</v>
      </c>
      <c r="B605" s="38" t="s">
        <v>1978</v>
      </c>
      <c r="C605" s="67" t="s">
        <v>118</v>
      </c>
      <c r="D605" s="50" t="s">
        <v>136</v>
      </c>
      <c r="E605" s="38"/>
      <c r="F605" s="38"/>
      <c r="G605" s="39" t="s">
        <v>14</v>
      </c>
      <c r="H605" s="38" t="s">
        <v>188</v>
      </c>
      <c r="I605" s="38"/>
      <c r="J605" s="38"/>
      <c r="K605" s="38"/>
      <c r="L605" s="50">
        <v>10</v>
      </c>
      <c r="M605" s="38"/>
      <c r="N605" s="50">
        <v>10</v>
      </c>
      <c r="O605" s="50" t="s">
        <v>2093</v>
      </c>
      <c r="P605" s="9">
        <v>4</v>
      </c>
    </row>
    <row r="606" spans="1:16" s="13" customFormat="1" ht="36">
      <c r="A606" s="50">
        <v>24</v>
      </c>
      <c r="B606" s="38" t="s">
        <v>1979</v>
      </c>
      <c r="C606" s="67" t="s">
        <v>118</v>
      </c>
      <c r="D606" s="50" t="s">
        <v>137</v>
      </c>
      <c r="E606" s="38"/>
      <c r="F606" s="38"/>
      <c r="G606" s="39" t="s">
        <v>10</v>
      </c>
      <c r="H606" s="38" t="s">
        <v>188</v>
      </c>
      <c r="I606" s="38"/>
      <c r="J606" s="38"/>
      <c r="K606" s="38"/>
      <c r="L606" s="50">
        <v>10</v>
      </c>
      <c r="M606" s="38"/>
      <c r="N606" s="50">
        <v>10</v>
      </c>
      <c r="O606" s="50" t="s">
        <v>2093</v>
      </c>
      <c r="P606" s="9">
        <v>4</v>
      </c>
    </row>
    <row r="607" spans="1:16" s="13" customFormat="1" ht="36">
      <c r="A607" s="50">
        <v>25</v>
      </c>
      <c r="B607" s="38" t="s">
        <v>1980</v>
      </c>
      <c r="C607" s="67" t="s">
        <v>118</v>
      </c>
      <c r="D607" s="50" t="s">
        <v>138</v>
      </c>
      <c r="E607" s="38"/>
      <c r="F607" s="38"/>
      <c r="G607" s="80" t="s">
        <v>17</v>
      </c>
      <c r="H607" s="38" t="s">
        <v>188</v>
      </c>
      <c r="I607" s="38"/>
      <c r="J607" s="38"/>
      <c r="K607" s="38"/>
      <c r="L607" s="50">
        <v>10</v>
      </c>
      <c r="M607" s="38"/>
      <c r="N607" s="50">
        <v>10</v>
      </c>
      <c r="O607" s="50" t="s">
        <v>2093</v>
      </c>
      <c r="P607" s="9">
        <v>4</v>
      </c>
    </row>
    <row r="608" spans="1:16" s="13" customFormat="1" ht="36">
      <c r="A608" s="50">
        <v>26</v>
      </c>
      <c r="B608" s="38" t="s">
        <v>1981</v>
      </c>
      <c r="C608" s="67" t="s">
        <v>118</v>
      </c>
      <c r="D608" s="50" t="s">
        <v>139</v>
      </c>
      <c r="E608" s="38"/>
      <c r="F608" s="38"/>
      <c r="G608" s="39" t="s">
        <v>16</v>
      </c>
      <c r="H608" s="38" t="s">
        <v>188</v>
      </c>
      <c r="I608" s="38"/>
      <c r="J608" s="38"/>
      <c r="K608" s="38"/>
      <c r="L608" s="50">
        <v>10</v>
      </c>
      <c r="M608" s="38"/>
      <c r="N608" s="50">
        <v>10</v>
      </c>
      <c r="O608" s="50" t="s">
        <v>2093</v>
      </c>
      <c r="P608" s="9">
        <v>4</v>
      </c>
    </row>
    <row r="609" spans="1:16" s="13" customFormat="1" ht="36">
      <c r="A609" s="50">
        <v>27</v>
      </c>
      <c r="B609" s="38" t="s">
        <v>1982</v>
      </c>
      <c r="C609" s="67" t="s">
        <v>118</v>
      </c>
      <c r="D609" s="50" t="s">
        <v>140</v>
      </c>
      <c r="E609" s="38"/>
      <c r="F609" s="38"/>
      <c r="G609" s="39" t="s">
        <v>16</v>
      </c>
      <c r="H609" s="38" t="s">
        <v>188</v>
      </c>
      <c r="I609" s="38"/>
      <c r="J609" s="38"/>
      <c r="K609" s="38"/>
      <c r="L609" s="50">
        <v>10</v>
      </c>
      <c r="M609" s="38"/>
      <c r="N609" s="50">
        <v>10</v>
      </c>
      <c r="O609" s="50" t="s">
        <v>2093</v>
      </c>
      <c r="P609" s="9">
        <v>4</v>
      </c>
    </row>
    <row r="610" spans="1:16" s="13" customFormat="1" ht="36">
      <c r="A610" s="50">
        <v>28</v>
      </c>
      <c r="B610" s="38" t="s">
        <v>1983</v>
      </c>
      <c r="C610" s="67" t="s">
        <v>118</v>
      </c>
      <c r="D610" s="50" t="s">
        <v>141</v>
      </c>
      <c r="E610" s="38"/>
      <c r="F610" s="38"/>
      <c r="G610" s="39" t="s">
        <v>29</v>
      </c>
      <c r="H610" s="38" t="s">
        <v>188</v>
      </c>
      <c r="I610" s="38"/>
      <c r="J610" s="38"/>
      <c r="K610" s="38"/>
      <c r="L610" s="50">
        <v>10</v>
      </c>
      <c r="M610" s="38"/>
      <c r="N610" s="50">
        <v>10</v>
      </c>
      <c r="O610" s="50" t="s">
        <v>2093</v>
      </c>
      <c r="P610" s="9">
        <v>4</v>
      </c>
    </row>
    <row r="611" spans="1:16" s="13" customFormat="1" ht="36">
      <c r="A611" s="50">
        <v>29</v>
      </c>
      <c r="B611" s="38" t="s">
        <v>1984</v>
      </c>
      <c r="C611" s="67" t="s">
        <v>118</v>
      </c>
      <c r="D611" s="50" t="s">
        <v>142</v>
      </c>
      <c r="E611" s="38"/>
      <c r="F611" s="38"/>
      <c r="G611" s="39" t="s">
        <v>14</v>
      </c>
      <c r="H611" s="38" t="s">
        <v>188</v>
      </c>
      <c r="I611" s="38"/>
      <c r="J611" s="38"/>
      <c r="K611" s="38"/>
      <c r="L611" s="50">
        <v>10</v>
      </c>
      <c r="M611" s="38"/>
      <c r="N611" s="50">
        <v>10</v>
      </c>
      <c r="O611" s="50" t="s">
        <v>2093</v>
      </c>
      <c r="P611" s="9">
        <v>4</v>
      </c>
    </row>
    <row r="612" spans="1:16" s="13" customFormat="1" ht="36">
      <c r="A612" s="50">
        <v>30</v>
      </c>
      <c r="B612" s="38" t="s">
        <v>1985</v>
      </c>
      <c r="C612" s="67" t="s">
        <v>118</v>
      </c>
      <c r="D612" s="50" t="s">
        <v>143</v>
      </c>
      <c r="E612" s="38"/>
      <c r="F612" s="38"/>
      <c r="G612" s="39" t="s">
        <v>29</v>
      </c>
      <c r="H612" s="38" t="s">
        <v>188</v>
      </c>
      <c r="I612" s="38"/>
      <c r="J612" s="38"/>
      <c r="K612" s="38"/>
      <c r="L612" s="50">
        <v>10</v>
      </c>
      <c r="M612" s="38"/>
      <c r="N612" s="50">
        <v>10</v>
      </c>
      <c r="O612" s="50" t="s">
        <v>2093</v>
      </c>
      <c r="P612" s="9">
        <v>4</v>
      </c>
    </row>
    <row r="613" spans="1:16" s="13" customFormat="1" ht="36">
      <c r="A613" s="50">
        <v>31</v>
      </c>
      <c r="B613" s="38" t="s">
        <v>1986</v>
      </c>
      <c r="C613" s="67" t="s">
        <v>118</v>
      </c>
      <c r="D613" s="50" t="s">
        <v>144</v>
      </c>
      <c r="E613" s="38"/>
      <c r="F613" s="38"/>
      <c r="G613" s="39" t="s">
        <v>14</v>
      </c>
      <c r="H613" s="38" t="s">
        <v>188</v>
      </c>
      <c r="I613" s="38"/>
      <c r="J613" s="38"/>
      <c r="K613" s="38"/>
      <c r="L613" s="50">
        <v>10</v>
      </c>
      <c r="M613" s="38"/>
      <c r="N613" s="50">
        <v>10</v>
      </c>
      <c r="O613" s="50" t="s">
        <v>2093</v>
      </c>
      <c r="P613" s="9">
        <v>4</v>
      </c>
    </row>
    <row r="614" spans="1:16" s="13" customFormat="1" ht="36">
      <c r="A614" s="50">
        <v>32</v>
      </c>
      <c r="B614" s="38" t="s">
        <v>1987</v>
      </c>
      <c r="C614" s="67" t="s">
        <v>118</v>
      </c>
      <c r="D614" s="50" t="s">
        <v>145</v>
      </c>
      <c r="E614" s="38"/>
      <c r="F614" s="38"/>
      <c r="G614" s="39" t="s">
        <v>10</v>
      </c>
      <c r="H614" s="38" t="s">
        <v>188</v>
      </c>
      <c r="I614" s="38"/>
      <c r="J614" s="38"/>
      <c r="K614" s="38"/>
      <c r="L614" s="50">
        <v>10</v>
      </c>
      <c r="M614" s="38"/>
      <c r="N614" s="50">
        <v>10</v>
      </c>
      <c r="O614" s="50" t="s">
        <v>2093</v>
      </c>
      <c r="P614" s="9">
        <v>4</v>
      </c>
    </row>
    <row r="615" spans="1:16" s="13" customFormat="1" ht="36">
      <c r="A615" s="50">
        <v>33</v>
      </c>
      <c r="B615" s="38" t="s">
        <v>1988</v>
      </c>
      <c r="C615" s="67" t="s">
        <v>118</v>
      </c>
      <c r="D615" s="50" t="s">
        <v>146</v>
      </c>
      <c r="E615" s="38"/>
      <c r="F615" s="38"/>
      <c r="G615" s="39" t="s">
        <v>16</v>
      </c>
      <c r="H615" s="38" t="s">
        <v>188</v>
      </c>
      <c r="I615" s="38"/>
      <c r="J615" s="38"/>
      <c r="K615" s="38"/>
      <c r="L615" s="50">
        <v>10</v>
      </c>
      <c r="M615" s="38"/>
      <c r="N615" s="50">
        <v>10</v>
      </c>
      <c r="O615" s="50" t="s">
        <v>2093</v>
      </c>
      <c r="P615" s="9">
        <v>4</v>
      </c>
    </row>
    <row r="616" spans="1:16" s="13" customFormat="1" ht="36">
      <c r="A616" s="50">
        <v>34</v>
      </c>
      <c r="B616" s="38" t="s">
        <v>1989</v>
      </c>
      <c r="C616" s="67" t="s">
        <v>118</v>
      </c>
      <c r="D616" s="50" t="s">
        <v>147</v>
      </c>
      <c r="E616" s="38"/>
      <c r="F616" s="38"/>
      <c r="G616" s="39" t="s">
        <v>16</v>
      </c>
      <c r="H616" s="38" t="s">
        <v>188</v>
      </c>
      <c r="I616" s="38"/>
      <c r="J616" s="38"/>
      <c r="K616" s="38"/>
      <c r="L616" s="50">
        <v>10</v>
      </c>
      <c r="M616" s="38"/>
      <c r="N616" s="50">
        <v>10</v>
      </c>
      <c r="O616" s="50" t="s">
        <v>2093</v>
      </c>
      <c r="P616" s="9">
        <v>4</v>
      </c>
    </row>
    <row r="617" spans="1:16" s="13" customFormat="1" ht="36">
      <c r="A617" s="50">
        <v>35</v>
      </c>
      <c r="B617" s="38" t="s">
        <v>1990</v>
      </c>
      <c r="C617" s="67" t="s">
        <v>118</v>
      </c>
      <c r="D617" s="50" t="s">
        <v>148</v>
      </c>
      <c r="E617" s="38"/>
      <c r="F617" s="38"/>
      <c r="G617" s="80" t="s">
        <v>17</v>
      </c>
      <c r="H617" s="38" t="s">
        <v>188</v>
      </c>
      <c r="I617" s="38"/>
      <c r="J617" s="38"/>
      <c r="K617" s="38"/>
      <c r="L617" s="50">
        <v>10</v>
      </c>
      <c r="M617" s="38"/>
      <c r="N617" s="50">
        <v>10</v>
      </c>
      <c r="O617" s="50" t="s">
        <v>2093</v>
      </c>
      <c r="P617" s="9">
        <v>4</v>
      </c>
    </row>
    <row r="618" spans="1:16" s="13" customFormat="1" ht="36">
      <c r="A618" s="50">
        <v>36</v>
      </c>
      <c r="B618" s="38" t="s">
        <v>1991</v>
      </c>
      <c r="C618" s="67" t="s">
        <v>118</v>
      </c>
      <c r="D618" s="50" t="s">
        <v>149</v>
      </c>
      <c r="E618" s="38"/>
      <c r="F618" s="38"/>
      <c r="G618" s="39" t="s">
        <v>1955</v>
      </c>
      <c r="H618" s="38" t="s">
        <v>188</v>
      </c>
      <c r="I618" s="38"/>
      <c r="J618" s="38"/>
      <c r="K618" s="38"/>
      <c r="L618" s="50">
        <v>10</v>
      </c>
      <c r="M618" s="38"/>
      <c r="N618" s="50">
        <v>10</v>
      </c>
      <c r="O618" s="50" t="s">
        <v>2093</v>
      </c>
      <c r="P618" s="9">
        <v>4</v>
      </c>
    </row>
    <row r="619" spans="1:16" s="13" customFormat="1" ht="36">
      <c r="A619" s="50">
        <v>37</v>
      </c>
      <c r="B619" s="38" t="s">
        <v>1992</v>
      </c>
      <c r="C619" s="67" t="s">
        <v>118</v>
      </c>
      <c r="D619" s="50" t="s">
        <v>150</v>
      </c>
      <c r="E619" s="38"/>
      <c r="F619" s="38"/>
      <c r="G619" s="39" t="s">
        <v>19</v>
      </c>
      <c r="H619" s="38" t="s">
        <v>188</v>
      </c>
      <c r="I619" s="38"/>
      <c r="J619" s="38"/>
      <c r="K619" s="38"/>
      <c r="L619" s="50">
        <v>10</v>
      </c>
      <c r="M619" s="38"/>
      <c r="N619" s="50">
        <v>10</v>
      </c>
      <c r="O619" s="50" t="s">
        <v>2093</v>
      </c>
      <c r="P619" s="9">
        <v>4</v>
      </c>
    </row>
    <row r="620" spans="1:16" s="13" customFormat="1" ht="36">
      <c r="A620" s="50">
        <v>38</v>
      </c>
      <c r="B620" s="38" t="s">
        <v>1993</v>
      </c>
      <c r="C620" s="67" t="s">
        <v>118</v>
      </c>
      <c r="D620" s="50" t="s">
        <v>151</v>
      </c>
      <c r="E620" s="38"/>
      <c r="F620" s="38"/>
      <c r="G620" s="39" t="s">
        <v>9</v>
      </c>
      <c r="H620" s="38" t="s">
        <v>188</v>
      </c>
      <c r="I620" s="38"/>
      <c r="J620" s="38"/>
      <c r="K620" s="38"/>
      <c r="L620" s="50">
        <v>10</v>
      </c>
      <c r="M620" s="38"/>
      <c r="N620" s="50">
        <v>10</v>
      </c>
      <c r="O620" s="50" t="s">
        <v>2093</v>
      </c>
      <c r="P620" s="9">
        <v>4</v>
      </c>
    </row>
    <row r="621" spans="1:16" s="13" customFormat="1" ht="36">
      <c r="A621" s="50">
        <v>39</v>
      </c>
      <c r="B621" s="38" t="s">
        <v>1994</v>
      </c>
      <c r="C621" s="67" t="s">
        <v>118</v>
      </c>
      <c r="D621" s="50" t="s">
        <v>152</v>
      </c>
      <c r="E621" s="38"/>
      <c r="F621" s="38"/>
      <c r="G621" s="39" t="s">
        <v>29</v>
      </c>
      <c r="H621" s="38" t="s">
        <v>188</v>
      </c>
      <c r="I621" s="38"/>
      <c r="J621" s="38"/>
      <c r="K621" s="38"/>
      <c r="L621" s="50">
        <v>10</v>
      </c>
      <c r="M621" s="38"/>
      <c r="N621" s="50">
        <v>10</v>
      </c>
      <c r="O621" s="50" t="s">
        <v>2093</v>
      </c>
      <c r="P621" s="9">
        <v>4</v>
      </c>
    </row>
    <row r="622" spans="1:16" s="13" customFormat="1" ht="36">
      <c r="A622" s="50">
        <v>40</v>
      </c>
      <c r="B622" s="38" t="s">
        <v>1995</v>
      </c>
      <c r="C622" s="67" t="s">
        <v>118</v>
      </c>
      <c r="D622" s="50" t="s">
        <v>153</v>
      </c>
      <c r="E622" s="38"/>
      <c r="F622" s="38"/>
      <c r="G622" s="39" t="s">
        <v>1955</v>
      </c>
      <c r="H622" s="38" t="s">
        <v>188</v>
      </c>
      <c r="I622" s="38"/>
      <c r="J622" s="38"/>
      <c r="K622" s="38"/>
      <c r="L622" s="50">
        <v>10</v>
      </c>
      <c r="M622" s="38"/>
      <c r="N622" s="50">
        <v>10</v>
      </c>
      <c r="O622" s="50" t="s">
        <v>2093</v>
      </c>
      <c r="P622" s="9">
        <v>4</v>
      </c>
    </row>
    <row r="623" spans="1:16" s="13" customFormat="1" ht="36">
      <c r="A623" s="50">
        <v>41</v>
      </c>
      <c r="B623" s="38" t="s">
        <v>1996</v>
      </c>
      <c r="C623" s="67" t="s">
        <v>118</v>
      </c>
      <c r="D623" s="50" t="s">
        <v>154</v>
      </c>
      <c r="E623" s="38"/>
      <c r="F623" s="38"/>
      <c r="G623" s="39" t="s">
        <v>15</v>
      </c>
      <c r="H623" s="38" t="s">
        <v>188</v>
      </c>
      <c r="I623" s="38"/>
      <c r="J623" s="38"/>
      <c r="K623" s="38"/>
      <c r="L623" s="50">
        <v>10</v>
      </c>
      <c r="M623" s="38"/>
      <c r="N623" s="50">
        <v>10</v>
      </c>
      <c r="O623" s="50" t="s">
        <v>2093</v>
      </c>
      <c r="P623" s="9">
        <v>4</v>
      </c>
    </row>
    <row r="624" spans="1:16" s="13" customFormat="1" ht="36">
      <c r="A624" s="50">
        <v>42</v>
      </c>
      <c r="B624" s="38" t="s">
        <v>1997</v>
      </c>
      <c r="C624" s="67" t="s">
        <v>155</v>
      </c>
      <c r="D624" s="50" t="s">
        <v>6</v>
      </c>
      <c r="E624" s="38"/>
      <c r="F624" s="38"/>
      <c r="G624" s="50" t="s">
        <v>6</v>
      </c>
      <c r="H624" s="38" t="s">
        <v>188</v>
      </c>
      <c r="I624" s="38"/>
      <c r="J624" s="38"/>
      <c r="K624" s="38"/>
      <c r="L624" s="50">
        <v>50</v>
      </c>
      <c r="M624" s="38"/>
      <c r="N624" s="50">
        <v>50</v>
      </c>
      <c r="O624" s="50" t="s">
        <v>2093</v>
      </c>
      <c r="P624" s="9">
        <v>4</v>
      </c>
    </row>
    <row r="625" spans="1:16" s="13" customFormat="1" ht="36">
      <c r="A625" s="50">
        <v>43</v>
      </c>
      <c r="B625" s="38" t="s">
        <v>1998</v>
      </c>
      <c r="C625" s="67" t="s">
        <v>156</v>
      </c>
      <c r="D625" s="50" t="s">
        <v>22</v>
      </c>
      <c r="E625" s="38"/>
      <c r="F625" s="38"/>
      <c r="G625" s="50" t="s">
        <v>157</v>
      </c>
      <c r="H625" s="38" t="s">
        <v>188</v>
      </c>
      <c r="I625" s="38"/>
      <c r="J625" s="38"/>
      <c r="K625" s="38"/>
      <c r="L625" s="50">
        <v>30</v>
      </c>
      <c r="M625" s="38"/>
      <c r="N625" s="50">
        <v>30</v>
      </c>
      <c r="O625" s="50" t="s">
        <v>2093</v>
      </c>
      <c r="P625" s="9">
        <v>4</v>
      </c>
    </row>
    <row r="626" spans="1:16" s="13" customFormat="1" ht="36">
      <c r="A626" s="50">
        <v>44</v>
      </c>
      <c r="B626" s="38" t="s">
        <v>1999</v>
      </c>
      <c r="C626" s="67" t="s">
        <v>158</v>
      </c>
      <c r="D626" s="50" t="s">
        <v>159</v>
      </c>
      <c r="E626" s="38"/>
      <c r="F626" s="38"/>
      <c r="G626" s="50" t="s">
        <v>159</v>
      </c>
      <c r="H626" s="38" t="s">
        <v>188</v>
      </c>
      <c r="I626" s="38"/>
      <c r="J626" s="38"/>
      <c r="K626" s="38"/>
      <c r="L626" s="50">
        <v>10</v>
      </c>
      <c r="M626" s="38"/>
      <c r="N626" s="50">
        <v>10</v>
      </c>
      <c r="O626" s="50" t="s">
        <v>1954</v>
      </c>
      <c r="P626" s="9">
        <v>4</v>
      </c>
    </row>
    <row r="627" spans="1:16" s="13" customFormat="1" ht="36">
      <c r="A627" s="50">
        <v>45</v>
      </c>
      <c r="B627" s="38" t="s">
        <v>2000</v>
      </c>
      <c r="C627" s="67" t="s">
        <v>158</v>
      </c>
      <c r="D627" s="50" t="s">
        <v>7</v>
      </c>
      <c r="E627" s="38"/>
      <c r="F627" s="38"/>
      <c r="G627" s="50" t="s">
        <v>7</v>
      </c>
      <c r="H627" s="38" t="s">
        <v>188</v>
      </c>
      <c r="I627" s="38"/>
      <c r="J627" s="38"/>
      <c r="K627" s="38"/>
      <c r="L627" s="50">
        <v>10</v>
      </c>
      <c r="M627" s="38"/>
      <c r="N627" s="50">
        <v>10</v>
      </c>
      <c r="O627" s="50" t="s">
        <v>1954</v>
      </c>
      <c r="P627" s="9">
        <v>4</v>
      </c>
    </row>
    <row r="628" spans="1:16" s="13" customFormat="1" ht="36">
      <c r="A628" s="38">
        <v>1</v>
      </c>
      <c r="B628" s="38" t="s">
        <v>2000</v>
      </c>
      <c r="C628" s="67" t="s">
        <v>109</v>
      </c>
      <c r="D628" s="50" t="s">
        <v>160</v>
      </c>
      <c r="E628" s="38"/>
      <c r="F628" s="38"/>
      <c r="G628" s="68" t="s">
        <v>1955</v>
      </c>
      <c r="H628" s="38" t="s">
        <v>188</v>
      </c>
      <c r="I628" s="38"/>
      <c r="J628" s="38"/>
      <c r="K628" s="38"/>
      <c r="L628" s="68">
        <v>50</v>
      </c>
      <c r="M628" s="38"/>
      <c r="N628" s="68">
        <v>50</v>
      </c>
      <c r="O628" s="50" t="s">
        <v>2094</v>
      </c>
      <c r="P628" s="9">
        <v>4</v>
      </c>
    </row>
    <row r="629" spans="1:16" s="13" customFormat="1" ht="36">
      <c r="A629" s="38">
        <v>2</v>
      </c>
      <c r="B629" s="38" t="s">
        <v>2001</v>
      </c>
      <c r="C629" s="67" t="s">
        <v>109</v>
      </c>
      <c r="D629" s="50" t="s">
        <v>113</v>
      </c>
      <c r="E629" s="38"/>
      <c r="F629" s="38"/>
      <c r="G629" s="68" t="s">
        <v>19</v>
      </c>
      <c r="H629" s="38" t="s">
        <v>188</v>
      </c>
      <c r="I629" s="38"/>
      <c r="J629" s="38"/>
      <c r="K629" s="38"/>
      <c r="L629" s="68">
        <v>50</v>
      </c>
      <c r="M629" s="38"/>
      <c r="N629" s="68">
        <v>50</v>
      </c>
      <c r="O629" s="50" t="s">
        <v>2094</v>
      </c>
      <c r="P629" s="9">
        <v>4</v>
      </c>
    </row>
    <row r="630" spans="1:16" s="13" customFormat="1" ht="36">
      <c r="A630" s="38">
        <v>3</v>
      </c>
      <c r="B630" s="38" t="s">
        <v>2002</v>
      </c>
      <c r="C630" s="67" t="s">
        <v>111</v>
      </c>
      <c r="D630" s="50" t="s">
        <v>123</v>
      </c>
      <c r="E630" s="38"/>
      <c r="F630" s="38"/>
      <c r="G630" s="39" t="s">
        <v>10</v>
      </c>
      <c r="H630" s="38" t="s">
        <v>188</v>
      </c>
      <c r="I630" s="38"/>
      <c r="J630" s="38"/>
      <c r="K630" s="38"/>
      <c r="L630" s="39">
        <v>50</v>
      </c>
      <c r="M630" s="38"/>
      <c r="N630" s="39">
        <v>50</v>
      </c>
      <c r="O630" s="50" t="s">
        <v>2094</v>
      </c>
      <c r="P630" s="9">
        <v>4</v>
      </c>
    </row>
    <row r="631" spans="1:16" s="13" customFormat="1" ht="36">
      <c r="A631" s="38">
        <v>4</v>
      </c>
      <c r="B631" s="38" t="s">
        <v>2003</v>
      </c>
      <c r="C631" s="67" t="s">
        <v>115</v>
      </c>
      <c r="D631" s="50" t="s">
        <v>112</v>
      </c>
      <c r="E631" s="38"/>
      <c r="F631" s="38"/>
      <c r="G631" s="50" t="s">
        <v>16</v>
      </c>
      <c r="H631" s="38" t="s">
        <v>188</v>
      </c>
      <c r="I631" s="38"/>
      <c r="J631" s="38"/>
      <c r="K631" s="38"/>
      <c r="L631" s="50">
        <v>20</v>
      </c>
      <c r="M631" s="38"/>
      <c r="N631" s="50">
        <v>20</v>
      </c>
      <c r="O631" s="50" t="s">
        <v>2094</v>
      </c>
      <c r="P631" s="9">
        <v>4</v>
      </c>
    </row>
    <row r="632" spans="1:16" s="13" customFormat="1" ht="36">
      <c r="A632" s="38">
        <v>5</v>
      </c>
      <c r="B632" s="38" t="s">
        <v>2004</v>
      </c>
      <c r="C632" s="67" t="s">
        <v>117</v>
      </c>
      <c r="D632" s="50" t="s">
        <v>161</v>
      </c>
      <c r="E632" s="38"/>
      <c r="F632" s="38"/>
      <c r="G632" s="39" t="s">
        <v>13</v>
      </c>
      <c r="H632" s="38" t="s">
        <v>188</v>
      </c>
      <c r="I632" s="38"/>
      <c r="J632" s="38"/>
      <c r="K632" s="38"/>
      <c r="L632" s="39">
        <v>10</v>
      </c>
      <c r="M632" s="38"/>
      <c r="N632" s="39">
        <v>10</v>
      </c>
      <c r="O632" s="50" t="s">
        <v>2094</v>
      </c>
      <c r="P632" s="9">
        <v>4</v>
      </c>
    </row>
    <row r="633" spans="1:16" s="13" customFormat="1" ht="36">
      <c r="A633" s="38">
        <v>6</v>
      </c>
      <c r="B633" s="38" t="s">
        <v>2005</v>
      </c>
      <c r="C633" s="67" t="s">
        <v>118</v>
      </c>
      <c r="D633" s="50" t="s">
        <v>162</v>
      </c>
      <c r="E633" s="38"/>
      <c r="F633" s="38"/>
      <c r="G633" s="39" t="s">
        <v>14</v>
      </c>
      <c r="H633" s="38" t="s">
        <v>188</v>
      </c>
      <c r="I633" s="38"/>
      <c r="J633" s="38"/>
      <c r="K633" s="38"/>
      <c r="L633" s="39">
        <v>10</v>
      </c>
      <c r="M633" s="38"/>
      <c r="N633" s="39">
        <v>10</v>
      </c>
      <c r="O633" s="50" t="s">
        <v>2094</v>
      </c>
      <c r="P633" s="9">
        <v>4</v>
      </c>
    </row>
    <row r="634" spans="1:16" s="13" customFormat="1" ht="36">
      <c r="A634" s="38">
        <v>7</v>
      </c>
      <c r="B634" s="38" t="s">
        <v>2006</v>
      </c>
      <c r="C634" s="67" t="s">
        <v>118</v>
      </c>
      <c r="D634" s="50" t="s">
        <v>130</v>
      </c>
      <c r="E634" s="38"/>
      <c r="F634" s="38"/>
      <c r="G634" s="39" t="s">
        <v>29</v>
      </c>
      <c r="H634" s="38" t="s">
        <v>188</v>
      </c>
      <c r="I634" s="38"/>
      <c r="J634" s="38"/>
      <c r="K634" s="38"/>
      <c r="L634" s="39">
        <v>10</v>
      </c>
      <c r="M634" s="38"/>
      <c r="N634" s="39">
        <v>10</v>
      </c>
      <c r="O634" s="50" t="s">
        <v>2094</v>
      </c>
      <c r="P634" s="9">
        <v>4</v>
      </c>
    </row>
    <row r="635" spans="1:16" s="13" customFormat="1" ht="36">
      <c r="A635" s="38">
        <v>8</v>
      </c>
      <c r="B635" s="38" t="s">
        <v>2007</v>
      </c>
      <c r="C635" s="67" t="s">
        <v>118</v>
      </c>
      <c r="D635" s="50" t="s">
        <v>163</v>
      </c>
      <c r="E635" s="38"/>
      <c r="F635" s="38"/>
      <c r="G635" s="50" t="s">
        <v>15</v>
      </c>
      <c r="H635" s="38" t="s">
        <v>188</v>
      </c>
      <c r="I635" s="38"/>
      <c r="J635" s="38"/>
      <c r="K635" s="38"/>
      <c r="L635" s="50">
        <v>10</v>
      </c>
      <c r="M635" s="38"/>
      <c r="N635" s="50">
        <v>10</v>
      </c>
      <c r="O635" s="50" t="s">
        <v>2094</v>
      </c>
      <c r="P635" s="9">
        <v>4</v>
      </c>
    </row>
    <row r="636" spans="1:16" s="13" customFormat="1" ht="36">
      <c r="A636" s="38">
        <v>9</v>
      </c>
      <c r="B636" s="38" t="s">
        <v>2008</v>
      </c>
      <c r="C636" s="67" t="s">
        <v>118</v>
      </c>
      <c r="D636" s="50" t="s">
        <v>137</v>
      </c>
      <c r="E636" s="38"/>
      <c r="F636" s="38"/>
      <c r="G636" s="39" t="s">
        <v>10</v>
      </c>
      <c r="H636" s="38" t="s">
        <v>188</v>
      </c>
      <c r="I636" s="38"/>
      <c r="J636" s="38"/>
      <c r="K636" s="38"/>
      <c r="L636" s="39">
        <v>10</v>
      </c>
      <c r="M636" s="38"/>
      <c r="N636" s="39">
        <v>10</v>
      </c>
      <c r="O636" s="50" t="s">
        <v>2094</v>
      </c>
      <c r="P636" s="9">
        <v>4</v>
      </c>
    </row>
    <row r="637" spans="1:16" s="13" customFormat="1" ht="36">
      <c r="A637" s="38">
        <v>10</v>
      </c>
      <c r="B637" s="38" t="s">
        <v>2009</v>
      </c>
      <c r="C637" s="67" t="s">
        <v>118</v>
      </c>
      <c r="D637" s="50" t="s">
        <v>164</v>
      </c>
      <c r="E637" s="38"/>
      <c r="F637" s="38"/>
      <c r="G637" s="39" t="s">
        <v>15</v>
      </c>
      <c r="H637" s="38" t="s">
        <v>188</v>
      </c>
      <c r="I637" s="38"/>
      <c r="J637" s="38"/>
      <c r="K637" s="38"/>
      <c r="L637" s="39">
        <v>10</v>
      </c>
      <c r="M637" s="38"/>
      <c r="N637" s="39">
        <v>10</v>
      </c>
      <c r="O637" s="50" t="s">
        <v>2094</v>
      </c>
      <c r="P637" s="9">
        <v>4</v>
      </c>
    </row>
    <row r="638" spans="1:16" s="13" customFormat="1" ht="36">
      <c r="A638" s="38">
        <v>11</v>
      </c>
      <c r="B638" s="38" t="s">
        <v>2010</v>
      </c>
      <c r="C638" s="67" t="s">
        <v>118</v>
      </c>
      <c r="D638" s="50" t="s">
        <v>165</v>
      </c>
      <c r="E638" s="38"/>
      <c r="F638" s="38"/>
      <c r="G638" s="39" t="s">
        <v>29</v>
      </c>
      <c r="H638" s="38" t="s">
        <v>188</v>
      </c>
      <c r="I638" s="38"/>
      <c r="J638" s="38"/>
      <c r="K638" s="38"/>
      <c r="L638" s="39">
        <v>10</v>
      </c>
      <c r="M638" s="38"/>
      <c r="N638" s="39">
        <v>10</v>
      </c>
      <c r="O638" s="50" t="s">
        <v>2094</v>
      </c>
      <c r="P638" s="9">
        <v>4</v>
      </c>
    </row>
    <row r="639" spans="1:16" s="13" customFormat="1" ht="36">
      <c r="A639" s="38">
        <v>12</v>
      </c>
      <c r="B639" s="38" t="s">
        <v>2011</v>
      </c>
      <c r="C639" s="67" t="s">
        <v>118</v>
      </c>
      <c r="D639" s="50" t="s">
        <v>166</v>
      </c>
      <c r="E639" s="38"/>
      <c r="F639" s="38"/>
      <c r="G639" s="39" t="s">
        <v>14</v>
      </c>
      <c r="H639" s="38" t="s">
        <v>188</v>
      </c>
      <c r="I639" s="38"/>
      <c r="J639" s="38"/>
      <c r="K639" s="38"/>
      <c r="L639" s="39">
        <v>10</v>
      </c>
      <c r="M639" s="38"/>
      <c r="N639" s="39">
        <v>10</v>
      </c>
      <c r="O639" s="50" t="s">
        <v>2094</v>
      </c>
      <c r="P639" s="9">
        <v>4</v>
      </c>
    </row>
    <row r="640" spans="1:16" s="13" customFormat="1" ht="36">
      <c r="A640" s="38">
        <v>13</v>
      </c>
      <c r="B640" s="38" t="s">
        <v>2012</v>
      </c>
      <c r="C640" s="67" t="s">
        <v>118</v>
      </c>
      <c r="D640" s="50" t="s">
        <v>125</v>
      </c>
      <c r="E640" s="38"/>
      <c r="F640" s="38"/>
      <c r="G640" s="39" t="s">
        <v>15</v>
      </c>
      <c r="H640" s="38" t="s">
        <v>188</v>
      </c>
      <c r="I640" s="38"/>
      <c r="J640" s="38"/>
      <c r="K640" s="38"/>
      <c r="L640" s="39">
        <v>10</v>
      </c>
      <c r="M640" s="38"/>
      <c r="N640" s="39">
        <v>10</v>
      </c>
      <c r="O640" s="50" t="s">
        <v>2094</v>
      </c>
      <c r="P640" s="9">
        <v>4</v>
      </c>
    </row>
    <row r="641" spans="1:16" s="13" customFormat="1" ht="36">
      <c r="A641" s="38">
        <v>14</v>
      </c>
      <c r="B641" s="38" t="s">
        <v>2013</v>
      </c>
      <c r="C641" s="67" t="s">
        <v>118</v>
      </c>
      <c r="D641" s="50" t="s">
        <v>167</v>
      </c>
      <c r="E641" s="38"/>
      <c r="F641" s="38"/>
      <c r="G641" s="39" t="s">
        <v>14</v>
      </c>
      <c r="H641" s="38" t="s">
        <v>188</v>
      </c>
      <c r="I641" s="38"/>
      <c r="J641" s="38"/>
      <c r="K641" s="38"/>
      <c r="L641" s="39">
        <v>10</v>
      </c>
      <c r="M641" s="38"/>
      <c r="N641" s="39">
        <v>10</v>
      </c>
      <c r="O641" s="50" t="s">
        <v>2094</v>
      </c>
      <c r="P641" s="9">
        <v>4</v>
      </c>
    </row>
    <row r="642" spans="1:16" s="13" customFormat="1" ht="36">
      <c r="A642" s="38">
        <v>15</v>
      </c>
      <c r="B642" s="38" t="s">
        <v>2014</v>
      </c>
      <c r="C642" s="67" t="s">
        <v>118</v>
      </c>
      <c r="D642" s="50" t="s">
        <v>114</v>
      </c>
      <c r="E642" s="38"/>
      <c r="F642" s="38"/>
      <c r="G642" s="39" t="s">
        <v>29</v>
      </c>
      <c r="H642" s="38" t="s">
        <v>188</v>
      </c>
      <c r="I642" s="38"/>
      <c r="J642" s="38"/>
      <c r="K642" s="38"/>
      <c r="L642" s="39">
        <v>10</v>
      </c>
      <c r="M642" s="38"/>
      <c r="N642" s="39">
        <v>10</v>
      </c>
      <c r="O642" s="50" t="s">
        <v>2094</v>
      </c>
      <c r="P642" s="9">
        <v>4</v>
      </c>
    </row>
    <row r="643" spans="1:16" s="13" customFormat="1" ht="36">
      <c r="A643" s="38">
        <v>16</v>
      </c>
      <c r="B643" s="38" t="s">
        <v>2015</v>
      </c>
      <c r="C643" s="67" t="s">
        <v>118</v>
      </c>
      <c r="D643" s="50" t="s">
        <v>168</v>
      </c>
      <c r="E643" s="38"/>
      <c r="F643" s="38"/>
      <c r="G643" s="39" t="s">
        <v>9</v>
      </c>
      <c r="H643" s="38" t="s">
        <v>188</v>
      </c>
      <c r="I643" s="38"/>
      <c r="J643" s="38"/>
      <c r="K643" s="38"/>
      <c r="L643" s="39">
        <v>10</v>
      </c>
      <c r="M643" s="38"/>
      <c r="N643" s="39">
        <v>10</v>
      </c>
      <c r="O643" s="50" t="s">
        <v>2094</v>
      </c>
      <c r="P643" s="9">
        <v>4</v>
      </c>
    </row>
    <row r="644" spans="1:16" s="13" customFormat="1" ht="36">
      <c r="A644" s="38">
        <v>17</v>
      </c>
      <c r="B644" s="38" t="s">
        <v>2016</v>
      </c>
      <c r="C644" s="67" t="s">
        <v>118</v>
      </c>
      <c r="D644" s="50" t="s">
        <v>169</v>
      </c>
      <c r="E644" s="38"/>
      <c r="F644" s="38"/>
      <c r="G644" s="39" t="s">
        <v>14</v>
      </c>
      <c r="H644" s="38" t="s">
        <v>188</v>
      </c>
      <c r="I644" s="38"/>
      <c r="J644" s="38"/>
      <c r="K644" s="38"/>
      <c r="L644" s="39">
        <v>10</v>
      </c>
      <c r="M644" s="38"/>
      <c r="N644" s="39">
        <v>10</v>
      </c>
      <c r="O644" s="50" t="s">
        <v>2094</v>
      </c>
      <c r="P644" s="9">
        <v>4</v>
      </c>
    </row>
    <row r="645" spans="1:16" s="13" customFormat="1" ht="36">
      <c r="A645" s="38">
        <v>18</v>
      </c>
      <c r="B645" s="38" t="s">
        <v>2017</v>
      </c>
      <c r="C645" s="67" t="s">
        <v>118</v>
      </c>
      <c r="D645" s="50" t="s">
        <v>170</v>
      </c>
      <c r="E645" s="38"/>
      <c r="F645" s="38"/>
      <c r="G645" s="50" t="s">
        <v>19</v>
      </c>
      <c r="H645" s="38" t="s">
        <v>188</v>
      </c>
      <c r="I645" s="38"/>
      <c r="J645" s="38"/>
      <c r="K645" s="38"/>
      <c r="L645" s="50">
        <v>10</v>
      </c>
      <c r="M645" s="38"/>
      <c r="N645" s="50">
        <v>10</v>
      </c>
      <c r="O645" s="50" t="s">
        <v>2094</v>
      </c>
      <c r="P645" s="9">
        <v>4</v>
      </c>
    </row>
    <row r="646" spans="1:16" s="13" customFormat="1" ht="36">
      <c r="A646" s="38">
        <v>19</v>
      </c>
      <c r="B646" s="38" t="s">
        <v>2018</v>
      </c>
      <c r="C646" s="67" t="s">
        <v>118</v>
      </c>
      <c r="D646" s="50" t="s">
        <v>171</v>
      </c>
      <c r="E646" s="38"/>
      <c r="F646" s="38"/>
      <c r="G646" s="68" t="s">
        <v>1955</v>
      </c>
      <c r="H646" s="38" t="s">
        <v>188</v>
      </c>
      <c r="I646" s="38"/>
      <c r="J646" s="38"/>
      <c r="K646" s="38"/>
      <c r="L646" s="68">
        <v>10</v>
      </c>
      <c r="M646" s="38"/>
      <c r="N646" s="68">
        <v>10</v>
      </c>
      <c r="O646" s="50" t="s">
        <v>2094</v>
      </c>
      <c r="P646" s="9">
        <v>4</v>
      </c>
    </row>
    <row r="647" spans="1:16" s="13" customFormat="1" ht="36">
      <c r="A647" s="38">
        <v>20</v>
      </c>
      <c r="B647" s="38" t="s">
        <v>2019</v>
      </c>
      <c r="C647" s="67" t="s">
        <v>118</v>
      </c>
      <c r="D647" s="50" t="s">
        <v>141</v>
      </c>
      <c r="E647" s="38"/>
      <c r="F647" s="38"/>
      <c r="G647" s="39" t="s">
        <v>29</v>
      </c>
      <c r="H647" s="38" t="s">
        <v>188</v>
      </c>
      <c r="I647" s="38"/>
      <c r="J647" s="38"/>
      <c r="K647" s="38"/>
      <c r="L647" s="39">
        <v>10</v>
      </c>
      <c r="M647" s="38"/>
      <c r="N647" s="39">
        <v>10</v>
      </c>
      <c r="O647" s="50" t="s">
        <v>2094</v>
      </c>
      <c r="P647" s="9">
        <v>4</v>
      </c>
    </row>
    <row r="648" spans="1:16" s="13" customFormat="1" ht="36">
      <c r="A648" s="38">
        <v>21</v>
      </c>
      <c r="B648" s="38" t="s">
        <v>2020</v>
      </c>
      <c r="C648" s="67" t="s">
        <v>118</v>
      </c>
      <c r="D648" s="50" t="s">
        <v>172</v>
      </c>
      <c r="E648" s="38"/>
      <c r="F648" s="38"/>
      <c r="G648" s="39" t="s">
        <v>15</v>
      </c>
      <c r="H648" s="38" t="s">
        <v>188</v>
      </c>
      <c r="I648" s="38"/>
      <c r="J648" s="38"/>
      <c r="K648" s="38"/>
      <c r="L648" s="39">
        <v>10</v>
      </c>
      <c r="M648" s="38"/>
      <c r="N648" s="39">
        <v>10</v>
      </c>
      <c r="O648" s="50" t="s">
        <v>2094</v>
      </c>
      <c r="P648" s="9">
        <v>4</v>
      </c>
    </row>
    <row r="649" spans="1:16" s="13" customFormat="1" ht="36">
      <c r="A649" s="38">
        <v>22</v>
      </c>
      <c r="B649" s="38" t="s">
        <v>2021</v>
      </c>
      <c r="C649" s="67" t="s">
        <v>118</v>
      </c>
      <c r="D649" s="50" t="s">
        <v>132</v>
      </c>
      <c r="E649" s="38"/>
      <c r="F649" s="38"/>
      <c r="G649" s="39" t="s">
        <v>29</v>
      </c>
      <c r="H649" s="38" t="s">
        <v>188</v>
      </c>
      <c r="I649" s="38"/>
      <c r="J649" s="38"/>
      <c r="K649" s="38"/>
      <c r="L649" s="39">
        <v>10</v>
      </c>
      <c r="M649" s="38"/>
      <c r="N649" s="39">
        <v>10</v>
      </c>
      <c r="O649" s="50" t="s">
        <v>2094</v>
      </c>
      <c r="P649" s="9">
        <v>4</v>
      </c>
    </row>
    <row r="650" spans="1:16" s="13" customFormat="1" ht="36">
      <c r="A650" s="38">
        <v>23</v>
      </c>
      <c r="B650" s="38" t="s">
        <v>2022</v>
      </c>
      <c r="C650" s="67" t="s">
        <v>118</v>
      </c>
      <c r="D650" s="50" t="s">
        <v>187</v>
      </c>
      <c r="E650" s="38"/>
      <c r="F650" s="38"/>
      <c r="G650" s="39" t="s">
        <v>10</v>
      </c>
      <c r="H650" s="38" t="s">
        <v>188</v>
      </c>
      <c r="I650" s="38"/>
      <c r="J650" s="38"/>
      <c r="K650" s="38"/>
      <c r="L650" s="39">
        <v>10</v>
      </c>
      <c r="M650" s="38"/>
      <c r="N650" s="39">
        <v>10</v>
      </c>
      <c r="O650" s="50" t="s">
        <v>2094</v>
      </c>
      <c r="P650" s="9">
        <v>4</v>
      </c>
    </row>
    <row r="651" spans="1:16" s="13" customFormat="1" ht="36">
      <c r="A651" s="38">
        <v>24</v>
      </c>
      <c r="B651" s="38" t="s">
        <v>2023</v>
      </c>
      <c r="C651" s="67" t="s">
        <v>118</v>
      </c>
      <c r="D651" s="50" t="s">
        <v>173</v>
      </c>
      <c r="E651" s="38"/>
      <c r="F651" s="38"/>
      <c r="G651" s="39" t="s">
        <v>9</v>
      </c>
      <c r="H651" s="38" t="s">
        <v>188</v>
      </c>
      <c r="I651" s="38"/>
      <c r="J651" s="38"/>
      <c r="K651" s="38"/>
      <c r="L651" s="39">
        <v>10</v>
      </c>
      <c r="M651" s="38"/>
      <c r="N651" s="39">
        <v>10</v>
      </c>
      <c r="O651" s="50" t="s">
        <v>2094</v>
      </c>
      <c r="P651" s="9">
        <v>4</v>
      </c>
    </row>
    <row r="652" spans="1:16" s="13" customFormat="1" ht="36">
      <c r="A652" s="38">
        <v>25</v>
      </c>
      <c r="B652" s="38" t="s">
        <v>2024</v>
      </c>
      <c r="C652" s="67" t="s">
        <v>118</v>
      </c>
      <c r="D652" s="50" t="s">
        <v>174</v>
      </c>
      <c r="E652" s="38"/>
      <c r="F652" s="38"/>
      <c r="G652" s="68" t="s">
        <v>1955</v>
      </c>
      <c r="H652" s="38" t="s">
        <v>188</v>
      </c>
      <c r="I652" s="38"/>
      <c r="J652" s="38"/>
      <c r="K652" s="38"/>
      <c r="L652" s="68">
        <v>10</v>
      </c>
      <c r="M652" s="38"/>
      <c r="N652" s="68">
        <v>10</v>
      </c>
      <c r="O652" s="50" t="s">
        <v>2094</v>
      </c>
      <c r="P652" s="9">
        <v>4</v>
      </c>
    </row>
    <row r="653" spans="1:16" s="13" customFormat="1" ht="36">
      <c r="A653" s="38">
        <v>26</v>
      </c>
      <c r="B653" s="38" t="s">
        <v>2025</v>
      </c>
      <c r="C653" s="67" t="s">
        <v>118</v>
      </c>
      <c r="D653" s="50" t="s">
        <v>175</v>
      </c>
      <c r="E653" s="38"/>
      <c r="F653" s="38"/>
      <c r="G653" s="39" t="s">
        <v>10</v>
      </c>
      <c r="H653" s="38" t="s">
        <v>188</v>
      </c>
      <c r="I653" s="38"/>
      <c r="J653" s="38"/>
      <c r="K653" s="38"/>
      <c r="L653" s="39">
        <v>10</v>
      </c>
      <c r="M653" s="38"/>
      <c r="N653" s="39">
        <v>10</v>
      </c>
      <c r="O653" s="50" t="s">
        <v>2094</v>
      </c>
      <c r="P653" s="9">
        <v>4</v>
      </c>
    </row>
    <row r="654" spans="1:16" s="13" customFormat="1" ht="36">
      <c r="A654" s="38">
        <v>27</v>
      </c>
      <c r="B654" s="38" t="s">
        <v>2026</v>
      </c>
      <c r="C654" s="67" t="s">
        <v>118</v>
      </c>
      <c r="D654" s="50" t="s">
        <v>176</v>
      </c>
      <c r="E654" s="38"/>
      <c r="F654" s="38"/>
      <c r="G654" s="39" t="s">
        <v>14</v>
      </c>
      <c r="H654" s="38" t="s">
        <v>188</v>
      </c>
      <c r="I654" s="38"/>
      <c r="J654" s="38"/>
      <c r="K654" s="38"/>
      <c r="L654" s="39">
        <v>10</v>
      </c>
      <c r="M654" s="38"/>
      <c r="N654" s="39">
        <v>10</v>
      </c>
      <c r="O654" s="50" t="s">
        <v>2094</v>
      </c>
      <c r="P654" s="9">
        <v>4</v>
      </c>
    </row>
    <row r="655" spans="1:16" s="13" customFormat="1" ht="36">
      <c r="A655" s="38">
        <v>28</v>
      </c>
      <c r="B655" s="38" t="s">
        <v>2027</v>
      </c>
      <c r="C655" s="67" t="s">
        <v>118</v>
      </c>
      <c r="D655" s="50" t="s">
        <v>131</v>
      </c>
      <c r="E655" s="38"/>
      <c r="F655" s="38"/>
      <c r="G655" s="80" t="s">
        <v>2224</v>
      </c>
      <c r="H655" s="38" t="s">
        <v>188</v>
      </c>
      <c r="I655" s="38"/>
      <c r="J655" s="38"/>
      <c r="K655" s="38"/>
      <c r="L655" s="39">
        <v>10</v>
      </c>
      <c r="M655" s="38"/>
      <c r="N655" s="39">
        <v>10</v>
      </c>
      <c r="O655" s="50" t="s">
        <v>2094</v>
      </c>
      <c r="P655" s="9">
        <v>4</v>
      </c>
    </row>
    <row r="656" spans="1:16" s="13" customFormat="1" ht="36">
      <c r="A656" s="38">
        <v>29</v>
      </c>
      <c r="B656" s="38" t="s">
        <v>2028</v>
      </c>
      <c r="C656" s="67" t="s">
        <v>118</v>
      </c>
      <c r="D656" s="50" t="s">
        <v>122</v>
      </c>
      <c r="E656" s="38"/>
      <c r="F656" s="38"/>
      <c r="G656" s="39" t="s">
        <v>14</v>
      </c>
      <c r="H656" s="38" t="s">
        <v>188</v>
      </c>
      <c r="I656" s="38"/>
      <c r="J656" s="38"/>
      <c r="K656" s="38"/>
      <c r="L656" s="39">
        <v>10</v>
      </c>
      <c r="M656" s="38"/>
      <c r="N656" s="39">
        <v>10</v>
      </c>
      <c r="O656" s="50" t="s">
        <v>2094</v>
      </c>
      <c r="P656" s="9">
        <v>4</v>
      </c>
    </row>
    <row r="657" spans="1:16" s="13" customFormat="1" ht="36">
      <c r="A657" s="38">
        <v>30</v>
      </c>
      <c r="B657" s="38" t="s">
        <v>2029</v>
      </c>
      <c r="C657" s="67" t="s">
        <v>118</v>
      </c>
      <c r="D657" s="50" t="s">
        <v>116</v>
      </c>
      <c r="E657" s="38"/>
      <c r="F657" s="38"/>
      <c r="G657" s="39" t="s">
        <v>19</v>
      </c>
      <c r="H657" s="38" t="s">
        <v>188</v>
      </c>
      <c r="I657" s="38"/>
      <c r="J657" s="38"/>
      <c r="K657" s="38"/>
      <c r="L657" s="39">
        <v>10</v>
      </c>
      <c r="M657" s="38"/>
      <c r="N657" s="39">
        <v>10</v>
      </c>
      <c r="O657" s="50" t="s">
        <v>2094</v>
      </c>
      <c r="P657" s="9">
        <v>4</v>
      </c>
    </row>
    <row r="658" spans="1:16" s="13" customFormat="1" ht="36">
      <c r="A658" s="38">
        <v>31</v>
      </c>
      <c r="B658" s="38" t="s">
        <v>2030</v>
      </c>
      <c r="C658" s="67" t="s">
        <v>118</v>
      </c>
      <c r="D658" s="50" t="s">
        <v>177</v>
      </c>
      <c r="E658" s="38"/>
      <c r="F658" s="38"/>
      <c r="G658" s="39" t="s">
        <v>14</v>
      </c>
      <c r="H658" s="38" t="s">
        <v>188</v>
      </c>
      <c r="I658" s="38"/>
      <c r="J658" s="38"/>
      <c r="K658" s="38"/>
      <c r="L658" s="39">
        <v>10</v>
      </c>
      <c r="M658" s="38"/>
      <c r="N658" s="39">
        <v>10</v>
      </c>
      <c r="O658" s="50" t="s">
        <v>2094</v>
      </c>
      <c r="P658" s="9">
        <v>4</v>
      </c>
    </row>
    <row r="659" spans="1:16" s="13" customFormat="1" ht="36">
      <c r="A659" s="38">
        <v>32</v>
      </c>
      <c r="B659" s="38" t="s">
        <v>2031</v>
      </c>
      <c r="C659" s="67" t="s">
        <v>118</v>
      </c>
      <c r="D659" s="50" t="s">
        <v>178</v>
      </c>
      <c r="E659" s="38"/>
      <c r="F659" s="38"/>
      <c r="G659" s="39" t="s">
        <v>14</v>
      </c>
      <c r="H659" s="38" t="s">
        <v>188</v>
      </c>
      <c r="I659" s="38"/>
      <c r="J659" s="38"/>
      <c r="K659" s="38"/>
      <c r="L659" s="39">
        <v>10</v>
      </c>
      <c r="M659" s="38"/>
      <c r="N659" s="39">
        <v>10</v>
      </c>
      <c r="O659" s="50" t="s">
        <v>2094</v>
      </c>
      <c r="P659" s="9">
        <v>4</v>
      </c>
    </row>
    <row r="660" spans="1:16" s="13" customFormat="1" ht="36">
      <c r="A660" s="38">
        <v>33</v>
      </c>
      <c r="B660" s="38" t="s">
        <v>2032</v>
      </c>
      <c r="C660" s="67" t="s">
        <v>118</v>
      </c>
      <c r="D660" s="50" t="s">
        <v>179</v>
      </c>
      <c r="E660" s="38"/>
      <c r="F660" s="38"/>
      <c r="G660" s="39" t="s">
        <v>29</v>
      </c>
      <c r="H660" s="38" t="s">
        <v>188</v>
      </c>
      <c r="I660" s="38"/>
      <c r="J660" s="38"/>
      <c r="K660" s="38"/>
      <c r="L660" s="39">
        <v>10</v>
      </c>
      <c r="M660" s="38"/>
      <c r="N660" s="39">
        <v>10</v>
      </c>
      <c r="O660" s="50" t="s">
        <v>2094</v>
      </c>
      <c r="P660" s="9">
        <v>4</v>
      </c>
    </row>
    <row r="661" spans="1:16" s="13" customFormat="1" ht="36">
      <c r="A661" s="38">
        <v>34</v>
      </c>
      <c r="B661" s="38" t="s">
        <v>2033</v>
      </c>
      <c r="C661" s="67" t="s">
        <v>118</v>
      </c>
      <c r="D661" s="50" t="s">
        <v>180</v>
      </c>
      <c r="E661" s="38"/>
      <c r="F661" s="38"/>
      <c r="G661" s="39" t="s">
        <v>14</v>
      </c>
      <c r="H661" s="38" t="s">
        <v>188</v>
      </c>
      <c r="I661" s="38"/>
      <c r="J661" s="38"/>
      <c r="K661" s="38"/>
      <c r="L661" s="39">
        <v>10</v>
      </c>
      <c r="M661" s="38"/>
      <c r="N661" s="39">
        <v>10</v>
      </c>
      <c r="O661" s="50" t="s">
        <v>2094</v>
      </c>
      <c r="P661" s="9">
        <v>4</v>
      </c>
    </row>
    <row r="662" spans="1:16" s="13" customFormat="1" ht="36">
      <c r="A662" s="38">
        <v>35</v>
      </c>
      <c r="B662" s="38" t="s">
        <v>2034</v>
      </c>
      <c r="C662" s="67" t="s">
        <v>118</v>
      </c>
      <c r="D662" s="50" t="s">
        <v>181</v>
      </c>
      <c r="E662" s="38"/>
      <c r="F662" s="38"/>
      <c r="G662" s="39" t="s">
        <v>29</v>
      </c>
      <c r="H662" s="38" t="s">
        <v>188</v>
      </c>
      <c r="I662" s="38"/>
      <c r="J662" s="38"/>
      <c r="K662" s="38"/>
      <c r="L662" s="39">
        <v>10</v>
      </c>
      <c r="M662" s="38"/>
      <c r="N662" s="39">
        <v>10</v>
      </c>
      <c r="O662" s="50" t="s">
        <v>2094</v>
      </c>
      <c r="P662" s="9">
        <v>4</v>
      </c>
    </row>
    <row r="663" spans="1:16" s="13" customFormat="1" ht="36">
      <c r="A663" s="38">
        <v>36</v>
      </c>
      <c r="B663" s="38" t="s">
        <v>2035</v>
      </c>
      <c r="C663" s="67" t="s">
        <v>118</v>
      </c>
      <c r="D663" s="50" t="s">
        <v>182</v>
      </c>
      <c r="E663" s="38"/>
      <c r="F663" s="38"/>
      <c r="G663" s="39" t="s">
        <v>14</v>
      </c>
      <c r="H663" s="38" t="s">
        <v>188</v>
      </c>
      <c r="I663" s="38"/>
      <c r="J663" s="38"/>
      <c r="K663" s="38"/>
      <c r="L663" s="39">
        <v>10</v>
      </c>
      <c r="M663" s="38"/>
      <c r="N663" s="39">
        <v>10</v>
      </c>
      <c r="O663" s="50" t="s">
        <v>2094</v>
      </c>
      <c r="P663" s="9">
        <v>4</v>
      </c>
    </row>
    <row r="664" spans="1:16" s="13" customFormat="1" ht="36">
      <c r="A664" s="38">
        <v>37</v>
      </c>
      <c r="B664" s="38" t="s">
        <v>2036</v>
      </c>
      <c r="C664" s="67" t="s">
        <v>118</v>
      </c>
      <c r="D664" s="50" t="s">
        <v>183</v>
      </c>
      <c r="E664" s="38"/>
      <c r="F664" s="38"/>
      <c r="G664" s="39" t="s">
        <v>14</v>
      </c>
      <c r="H664" s="38" t="s">
        <v>188</v>
      </c>
      <c r="I664" s="38"/>
      <c r="J664" s="38"/>
      <c r="K664" s="38"/>
      <c r="L664" s="39">
        <v>10</v>
      </c>
      <c r="M664" s="38"/>
      <c r="N664" s="39">
        <v>10</v>
      </c>
      <c r="O664" s="50" t="s">
        <v>2094</v>
      </c>
      <c r="P664" s="9">
        <v>4</v>
      </c>
    </row>
    <row r="665" spans="1:16" s="13" customFormat="1" ht="36">
      <c r="A665" s="38">
        <v>38</v>
      </c>
      <c r="B665" s="38" t="s">
        <v>2037</v>
      </c>
      <c r="C665" s="67" t="s">
        <v>118</v>
      </c>
      <c r="D665" s="50" t="s">
        <v>119</v>
      </c>
      <c r="E665" s="38"/>
      <c r="F665" s="38"/>
      <c r="G665" s="68" t="s">
        <v>15</v>
      </c>
      <c r="H665" s="38" t="s">
        <v>188</v>
      </c>
      <c r="I665" s="38"/>
      <c r="J665" s="38"/>
      <c r="K665" s="38"/>
      <c r="L665" s="68">
        <v>10</v>
      </c>
      <c r="M665" s="38"/>
      <c r="N665" s="68">
        <v>10</v>
      </c>
      <c r="O665" s="50" t="s">
        <v>2094</v>
      </c>
      <c r="P665" s="9">
        <v>4</v>
      </c>
    </row>
    <row r="666" spans="1:16" s="13" customFormat="1" ht="36">
      <c r="A666" s="38">
        <v>39</v>
      </c>
      <c r="B666" s="38" t="s">
        <v>2038</v>
      </c>
      <c r="C666" s="67" t="s">
        <v>118</v>
      </c>
      <c r="D666" s="50" t="s">
        <v>184</v>
      </c>
      <c r="E666" s="38"/>
      <c r="F666" s="38"/>
      <c r="G666" s="39" t="s">
        <v>14</v>
      </c>
      <c r="H666" s="38" t="s">
        <v>188</v>
      </c>
      <c r="I666" s="38"/>
      <c r="J666" s="38"/>
      <c r="K666" s="38"/>
      <c r="L666" s="39">
        <v>10</v>
      </c>
      <c r="M666" s="38"/>
      <c r="N666" s="39">
        <v>10</v>
      </c>
      <c r="O666" s="50" t="s">
        <v>2094</v>
      </c>
      <c r="P666" s="9">
        <v>4</v>
      </c>
    </row>
    <row r="667" spans="1:16" s="13" customFormat="1" ht="36">
      <c r="A667" s="38">
        <v>40</v>
      </c>
      <c r="B667" s="38" t="s">
        <v>2039</v>
      </c>
      <c r="C667" s="67" t="s">
        <v>118</v>
      </c>
      <c r="D667" s="50" t="s">
        <v>127</v>
      </c>
      <c r="E667" s="38"/>
      <c r="F667" s="38"/>
      <c r="G667" s="68" t="s">
        <v>1955</v>
      </c>
      <c r="H667" s="38" t="s">
        <v>188</v>
      </c>
      <c r="I667" s="38"/>
      <c r="J667" s="38"/>
      <c r="K667" s="38"/>
      <c r="L667" s="68">
        <v>10</v>
      </c>
      <c r="M667" s="38"/>
      <c r="N667" s="68">
        <v>10</v>
      </c>
      <c r="O667" s="50" t="s">
        <v>2094</v>
      </c>
      <c r="P667" s="9">
        <v>4</v>
      </c>
    </row>
    <row r="668" spans="1:16" s="13" customFormat="1" ht="36">
      <c r="A668" s="38">
        <v>41</v>
      </c>
      <c r="B668" s="38" t="s">
        <v>2040</v>
      </c>
      <c r="C668" s="67" t="s">
        <v>118</v>
      </c>
      <c r="D668" s="50" t="s">
        <v>151</v>
      </c>
      <c r="E668" s="38"/>
      <c r="F668" s="38"/>
      <c r="G668" s="39" t="s">
        <v>9</v>
      </c>
      <c r="H668" s="38" t="s">
        <v>188</v>
      </c>
      <c r="I668" s="38"/>
      <c r="J668" s="38"/>
      <c r="K668" s="38"/>
      <c r="L668" s="39">
        <v>10</v>
      </c>
      <c r="M668" s="38"/>
      <c r="N668" s="39">
        <v>10</v>
      </c>
      <c r="O668" s="50" t="s">
        <v>2094</v>
      </c>
      <c r="P668" s="9">
        <v>4</v>
      </c>
    </row>
    <row r="669" spans="1:16" s="13" customFormat="1" ht="36">
      <c r="A669" s="38">
        <v>42</v>
      </c>
      <c r="B669" s="38" t="s">
        <v>2041</v>
      </c>
      <c r="C669" s="67" t="s">
        <v>118</v>
      </c>
      <c r="D669" s="50" t="s">
        <v>66</v>
      </c>
      <c r="E669" s="38"/>
      <c r="F669" s="38"/>
      <c r="G669" s="39" t="s">
        <v>10</v>
      </c>
      <c r="H669" s="38" t="s">
        <v>188</v>
      </c>
      <c r="I669" s="38"/>
      <c r="J669" s="38"/>
      <c r="K669" s="38"/>
      <c r="L669" s="39">
        <v>10</v>
      </c>
      <c r="M669" s="38"/>
      <c r="N669" s="39">
        <v>10</v>
      </c>
      <c r="O669" s="50" t="s">
        <v>2094</v>
      </c>
      <c r="P669" s="9">
        <v>4</v>
      </c>
    </row>
    <row r="670" spans="1:16" s="13" customFormat="1" ht="36">
      <c r="A670" s="38">
        <v>43</v>
      </c>
      <c r="B670" s="38" t="s">
        <v>2042</v>
      </c>
      <c r="C670" s="67" t="s">
        <v>118</v>
      </c>
      <c r="D670" s="50" t="s">
        <v>185</v>
      </c>
      <c r="E670" s="38"/>
      <c r="F670" s="38"/>
      <c r="G670" s="50" t="s">
        <v>15</v>
      </c>
      <c r="H670" s="38" t="s">
        <v>188</v>
      </c>
      <c r="I670" s="38"/>
      <c r="J670" s="38"/>
      <c r="K670" s="38"/>
      <c r="L670" s="50">
        <v>10</v>
      </c>
      <c r="M670" s="38"/>
      <c r="N670" s="50">
        <v>10</v>
      </c>
      <c r="O670" s="50" t="s">
        <v>2094</v>
      </c>
      <c r="P670" s="9">
        <v>4</v>
      </c>
    </row>
    <row r="671" spans="1:16" s="13" customFormat="1" ht="36">
      <c r="A671" s="38">
        <v>44</v>
      </c>
      <c r="B671" s="38" t="s">
        <v>2043</v>
      </c>
      <c r="C671" s="67" t="s">
        <v>118</v>
      </c>
      <c r="D671" s="50" t="s">
        <v>135</v>
      </c>
      <c r="E671" s="38"/>
      <c r="F671" s="38"/>
      <c r="G671" s="39" t="s">
        <v>29</v>
      </c>
      <c r="H671" s="38" t="s">
        <v>188</v>
      </c>
      <c r="I671" s="38"/>
      <c r="J671" s="38"/>
      <c r="K671" s="38"/>
      <c r="L671" s="39">
        <v>10</v>
      </c>
      <c r="M671" s="38"/>
      <c r="N671" s="39">
        <v>10</v>
      </c>
      <c r="O671" s="50" t="s">
        <v>2094</v>
      </c>
      <c r="P671" s="9">
        <v>4</v>
      </c>
    </row>
    <row r="672" spans="1:16" s="13" customFormat="1" ht="36">
      <c r="A672" s="38">
        <v>45</v>
      </c>
      <c r="B672" s="38" t="s">
        <v>2044</v>
      </c>
      <c r="C672" s="67" t="s">
        <v>118</v>
      </c>
      <c r="D672" s="50" t="s">
        <v>186</v>
      </c>
      <c r="E672" s="38"/>
      <c r="F672" s="38"/>
      <c r="G672" s="39" t="s">
        <v>10</v>
      </c>
      <c r="H672" s="38" t="s">
        <v>188</v>
      </c>
      <c r="I672" s="38"/>
      <c r="J672" s="38"/>
      <c r="K672" s="38"/>
      <c r="L672" s="39">
        <v>10</v>
      </c>
      <c r="M672" s="38"/>
      <c r="N672" s="39">
        <v>10</v>
      </c>
      <c r="O672" s="50" t="s">
        <v>2094</v>
      </c>
      <c r="P672" s="9">
        <v>4</v>
      </c>
    </row>
    <row r="673" spans="1:16" s="13" customFormat="1" ht="36">
      <c r="A673" s="38">
        <v>46</v>
      </c>
      <c r="B673" s="38" t="s">
        <v>2045</v>
      </c>
      <c r="C673" s="67" t="s">
        <v>118</v>
      </c>
      <c r="D673" s="50" t="s">
        <v>120</v>
      </c>
      <c r="E673" s="38"/>
      <c r="F673" s="38"/>
      <c r="G673" s="39" t="s">
        <v>10</v>
      </c>
      <c r="H673" s="38" t="s">
        <v>188</v>
      </c>
      <c r="I673" s="38"/>
      <c r="J673" s="38"/>
      <c r="K673" s="38"/>
      <c r="L673" s="39">
        <v>10</v>
      </c>
      <c r="M673" s="38"/>
      <c r="N673" s="39">
        <v>10</v>
      </c>
      <c r="O673" s="50" t="s">
        <v>2094</v>
      </c>
      <c r="P673" s="9">
        <v>4</v>
      </c>
    </row>
    <row r="674" spans="1:16" s="13" customFormat="1" ht="36">
      <c r="A674" s="38">
        <v>47</v>
      </c>
      <c r="B674" s="38" t="s">
        <v>2046</v>
      </c>
      <c r="C674" s="67" t="s">
        <v>118</v>
      </c>
      <c r="D674" s="50" t="s">
        <v>133</v>
      </c>
      <c r="E674" s="38"/>
      <c r="F674" s="38"/>
      <c r="G674" s="39" t="s">
        <v>19</v>
      </c>
      <c r="H674" s="38" t="s">
        <v>188</v>
      </c>
      <c r="I674" s="38"/>
      <c r="J674" s="38"/>
      <c r="K674" s="38"/>
      <c r="L674" s="39">
        <v>10</v>
      </c>
      <c r="M674" s="38"/>
      <c r="N674" s="39">
        <v>10</v>
      </c>
      <c r="O674" s="50" t="s">
        <v>2094</v>
      </c>
      <c r="P674" s="9">
        <v>4</v>
      </c>
    </row>
    <row r="675" spans="1:16" s="13" customFormat="1" ht="36">
      <c r="A675" s="38">
        <v>48</v>
      </c>
      <c r="B675" s="38" t="s">
        <v>2047</v>
      </c>
      <c r="C675" s="50" t="s">
        <v>155</v>
      </c>
      <c r="D675" s="50" t="s">
        <v>6</v>
      </c>
      <c r="E675" s="38"/>
      <c r="F675" s="38"/>
      <c r="G675" s="50" t="s">
        <v>6</v>
      </c>
      <c r="H675" s="38" t="s">
        <v>188</v>
      </c>
      <c r="I675" s="38"/>
      <c r="J675" s="38"/>
      <c r="K675" s="38"/>
      <c r="L675" s="50">
        <v>50</v>
      </c>
      <c r="M675" s="38"/>
      <c r="N675" s="50">
        <v>50</v>
      </c>
      <c r="O675" s="50" t="s">
        <v>2094</v>
      </c>
      <c r="P675" s="9">
        <v>4</v>
      </c>
    </row>
    <row r="676" spans="1:16" s="13" customFormat="1" ht="36">
      <c r="A676" s="38">
        <v>49</v>
      </c>
      <c r="B676" s="38" t="s">
        <v>2048</v>
      </c>
      <c r="C676" s="50" t="s">
        <v>156</v>
      </c>
      <c r="D676" s="50" t="s">
        <v>22</v>
      </c>
      <c r="E676" s="38"/>
      <c r="F676" s="38"/>
      <c r="G676" s="50" t="s">
        <v>157</v>
      </c>
      <c r="H676" s="38" t="s">
        <v>188</v>
      </c>
      <c r="I676" s="38"/>
      <c r="J676" s="38"/>
      <c r="K676" s="38"/>
      <c r="L676" s="50">
        <v>30</v>
      </c>
      <c r="M676" s="38"/>
      <c r="N676" s="50">
        <v>30</v>
      </c>
      <c r="O676" s="50" t="s">
        <v>2094</v>
      </c>
      <c r="P676" s="9">
        <v>4</v>
      </c>
    </row>
    <row r="677" spans="1:16" s="13" customFormat="1" ht="36">
      <c r="A677" s="38">
        <v>50</v>
      </c>
      <c r="B677" s="38" t="s">
        <v>2049</v>
      </c>
      <c r="C677" s="50" t="s">
        <v>158</v>
      </c>
      <c r="D677" s="50" t="s">
        <v>7</v>
      </c>
      <c r="E677" s="38"/>
      <c r="F677" s="38"/>
      <c r="G677" s="50" t="s">
        <v>7</v>
      </c>
      <c r="H677" s="38" t="s">
        <v>188</v>
      </c>
      <c r="I677" s="38"/>
      <c r="J677" s="38"/>
      <c r="K677" s="38"/>
      <c r="L677" s="50">
        <v>10</v>
      </c>
      <c r="M677" s="38"/>
      <c r="N677" s="50">
        <v>10</v>
      </c>
      <c r="O677" s="50" t="s">
        <v>2094</v>
      </c>
      <c r="P677" s="9">
        <v>4</v>
      </c>
    </row>
    <row r="678" spans="1:16" s="13" customFormat="1" ht="36">
      <c r="A678" s="38">
        <v>51</v>
      </c>
      <c r="B678" s="38" t="s">
        <v>2050</v>
      </c>
      <c r="C678" s="50" t="s">
        <v>158</v>
      </c>
      <c r="D678" s="50" t="s">
        <v>159</v>
      </c>
      <c r="E678" s="38"/>
      <c r="F678" s="38"/>
      <c r="G678" s="50" t="s">
        <v>159</v>
      </c>
      <c r="H678" s="38" t="s">
        <v>188</v>
      </c>
      <c r="I678" s="38"/>
      <c r="J678" s="38"/>
      <c r="K678" s="38"/>
      <c r="L678" s="50">
        <v>10</v>
      </c>
      <c r="M678" s="38"/>
      <c r="N678" s="50">
        <v>10</v>
      </c>
      <c r="O678" s="50" t="s">
        <v>2094</v>
      </c>
      <c r="P678" s="9">
        <v>4</v>
      </c>
    </row>
    <row r="679" spans="1:16" s="1" customFormat="1" ht="60">
      <c r="A679" s="50">
        <v>1</v>
      </c>
      <c r="B679" s="76" t="s">
        <v>2052</v>
      </c>
      <c r="C679" s="76" t="s">
        <v>49</v>
      </c>
      <c r="D679" s="50" t="s">
        <v>44</v>
      </c>
      <c r="E679" s="50"/>
      <c r="F679" s="50"/>
      <c r="G679" s="50" t="s">
        <v>44</v>
      </c>
      <c r="H679" s="50" t="s">
        <v>45</v>
      </c>
      <c r="I679" s="50"/>
      <c r="J679" s="50"/>
      <c r="K679" s="50"/>
      <c r="L679" s="50">
        <f>150+153</f>
        <v>303</v>
      </c>
      <c r="M679" s="50"/>
      <c r="N679" s="50">
        <f>150+153</f>
        <v>303</v>
      </c>
      <c r="O679" s="50" t="s">
        <v>50</v>
      </c>
      <c r="P679" s="1">
        <v>5</v>
      </c>
    </row>
    <row r="680" spans="1:16" s="1" customFormat="1" ht="36">
      <c r="A680" s="50">
        <v>2</v>
      </c>
      <c r="B680" s="76" t="s">
        <v>2052</v>
      </c>
      <c r="C680" s="76" t="s">
        <v>49</v>
      </c>
      <c r="D680" s="50" t="s">
        <v>46</v>
      </c>
      <c r="E680" s="50"/>
      <c r="F680" s="50"/>
      <c r="G680" s="50" t="s">
        <v>44</v>
      </c>
      <c r="H680" s="50" t="s">
        <v>45</v>
      </c>
      <c r="I680" s="50"/>
      <c r="J680" s="50"/>
      <c r="K680" s="50"/>
      <c r="L680" s="50">
        <v>310</v>
      </c>
      <c r="M680" s="50"/>
      <c r="N680" s="50">
        <v>310</v>
      </c>
      <c r="O680" s="50" t="s">
        <v>47</v>
      </c>
      <c r="P680" s="1">
        <v>5</v>
      </c>
    </row>
    <row r="681" spans="1:16" s="1" customFormat="1" ht="36">
      <c r="A681" s="50">
        <v>3</v>
      </c>
      <c r="B681" s="76" t="s">
        <v>2052</v>
      </c>
      <c r="C681" s="76" t="s">
        <v>49</v>
      </c>
      <c r="D681" s="50" t="s">
        <v>48</v>
      </c>
      <c r="E681" s="50"/>
      <c r="F681" s="50"/>
      <c r="G681" s="50" t="s">
        <v>44</v>
      </c>
      <c r="H681" s="50" t="s">
        <v>45</v>
      </c>
      <c r="I681" s="50"/>
      <c r="J681" s="50"/>
      <c r="K681" s="50"/>
      <c r="L681" s="50">
        <v>37</v>
      </c>
      <c r="M681" s="50"/>
      <c r="N681" s="50">
        <v>37</v>
      </c>
      <c r="O681" s="50" t="s">
        <v>47</v>
      </c>
      <c r="P681" s="1">
        <v>5</v>
      </c>
    </row>
    <row r="682" spans="1:16" s="1" customFormat="1" ht="48" customHeight="1">
      <c r="A682" s="50">
        <v>4</v>
      </c>
      <c r="B682" s="50" t="s">
        <v>2053</v>
      </c>
      <c r="C682" s="50" t="s">
        <v>2051</v>
      </c>
      <c r="D682" s="50" t="s">
        <v>44</v>
      </c>
      <c r="E682" s="50"/>
      <c r="F682" s="50"/>
      <c r="G682" s="50" t="s">
        <v>44</v>
      </c>
      <c r="H682" s="50" t="s">
        <v>45</v>
      </c>
      <c r="I682" s="50"/>
      <c r="J682" s="50"/>
      <c r="K682" s="50"/>
      <c r="L682" s="50">
        <v>350</v>
      </c>
      <c r="M682" s="50"/>
      <c r="N682" s="50">
        <v>350</v>
      </c>
      <c r="O682" s="50" t="s">
        <v>47</v>
      </c>
      <c r="P682" s="1">
        <v>5</v>
      </c>
    </row>
    <row r="683" spans="1:16" s="13" customFormat="1" ht="63.75" customHeight="1">
      <c r="A683" s="10">
        <v>1</v>
      </c>
      <c r="B683" s="82" t="s">
        <v>2199</v>
      </c>
      <c r="C683" s="83" t="s">
        <v>2200</v>
      </c>
      <c r="D683" s="83" t="s">
        <v>2201</v>
      </c>
      <c r="F683" s="38" t="s">
        <v>2202</v>
      </c>
      <c r="G683" s="83" t="s">
        <v>16</v>
      </c>
      <c r="H683" s="83" t="s">
        <v>2203</v>
      </c>
      <c r="I683" s="84">
        <v>41760</v>
      </c>
      <c r="J683" s="84">
        <v>42855</v>
      </c>
      <c r="K683" s="38">
        <v>1200</v>
      </c>
      <c r="L683" s="38">
        <v>250</v>
      </c>
      <c r="M683" s="10">
        <v>175</v>
      </c>
      <c r="N683" s="10">
        <v>-75</v>
      </c>
      <c r="O683" s="38" t="s">
        <v>2213</v>
      </c>
      <c r="P683" s="13">
        <v>1</v>
      </c>
    </row>
    <row r="684" spans="1:16" s="16" customFormat="1" ht="63.75" customHeight="1">
      <c r="A684" s="38">
        <v>2</v>
      </c>
      <c r="B684" s="85" t="s">
        <v>2204</v>
      </c>
      <c r="C684" s="86" t="s">
        <v>2205</v>
      </c>
      <c r="D684" s="86" t="s">
        <v>2206</v>
      </c>
      <c r="F684" s="86" t="s">
        <v>2207</v>
      </c>
      <c r="G684" s="86" t="s">
        <v>16</v>
      </c>
      <c r="H684" s="86" t="s">
        <v>2203</v>
      </c>
      <c r="I684" s="86" t="s">
        <v>2208</v>
      </c>
      <c r="J684" s="87">
        <v>42308</v>
      </c>
      <c r="K684" s="85">
        <v>120</v>
      </c>
      <c r="L684" s="85">
        <v>25</v>
      </c>
      <c r="M684" s="85">
        <v>20</v>
      </c>
      <c r="N684" s="85">
        <v>-5</v>
      </c>
      <c r="O684" s="38" t="s">
        <v>2218</v>
      </c>
      <c r="P684" s="16">
        <v>4</v>
      </c>
    </row>
    <row r="685" spans="1:16" s="13" customFormat="1" ht="63.75" customHeight="1">
      <c r="A685" s="10">
        <v>3</v>
      </c>
      <c r="B685" s="38" t="s">
        <v>2209</v>
      </c>
      <c r="C685" s="38" t="s">
        <v>2210</v>
      </c>
      <c r="D685" s="88" t="s">
        <v>2211</v>
      </c>
      <c r="F685" s="38"/>
      <c r="G685" s="88" t="s">
        <v>16</v>
      </c>
      <c r="H685" s="38" t="s">
        <v>2212</v>
      </c>
      <c r="I685" s="38"/>
      <c r="J685" s="38"/>
      <c r="K685" s="38"/>
      <c r="L685" s="38">
        <v>10</v>
      </c>
      <c r="M685" s="38"/>
      <c r="N685" s="38">
        <v>-10</v>
      </c>
      <c r="O685" s="38" t="s">
        <v>2219</v>
      </c>
      <c r="P685" s="13">
        <v>4</v>
      </c>
    </row>
    <row r="686" spans="1:16" s="1" customFormat="1" ht="60">
      <c r="A686" s="38">
        <v>4</v>
      </c>
      <c r="B686" s="89" t="s">
        <v>2214</v>
      </c>
      <c r="C686" s="89" t="s">
        <v>2215</v>
      </c>
      <c r="D686" s="89" t="s">
        <v>2216</v>
      </c>
      <c r="F686" s="2"/>
      <c r="G686" s="89" t="s">
        <v>15</v>
      </c>
      <c r="H686" s="90" t="s">
        <v>2217</v>
      </c>
      <c r="I686" s="2"/>
      <c r="J686" s="2"/>
      <c r="K686" s="2"/>
      <c r="L686" s="90">
        <v>30</v>
      </c>
      <c r="M686" s="90">
        <v>24</v>
      </c>
      <c r="N686" s="90">
        <v>-6</v>
      </c>
      <c r="O686" s="89" t="s">
        <v>2220</v>
      </c>
      <c r="P686" s="1">
        <v>1</v>
      </c>
    </row>
    <row r="687" spans="1:16" s="1" customFormat="1" ht="36">
      <c r="A687" s="10">
        <v>5</v>
      </c>
      <c r="B687" s="115" t="s">
        <v>2214</v>
      </c>
      <c r="C687" s="115" t="s">
        <v>2215</v>
      </c>
      <c r="D687" s="115" t="s">
        <v>2222</v>
      </c>
      <c r="F687" s="116"/>
      <c r="G687" s="115" t="s">
        <v>15</v>
      </c>
      <c r="H687" s="117" t="s">
        <v>2217</v>
      </c>
      <c r="I687" s="116"/>
      <c r="J687" s="116"/>
      <c r="K687" s="116"/>
      <c r="L687" s="117">
        <v>30</v>
      </c>
      <c r="M687" s="117">
        <v>24</v>
      </c>
      <c r="N687" s="117">
        <v>6</v>
      </c>
      <c r="O687" s="115" t="s">
        <v>2221</v>
      </c>
      <c r="P687" s="1">
        <v>1</v>
      </c>
    </row>
    <row r="688" spans="1:16" s="1" customFormat="1" ht="48" customHeight="1">
      <c r="A688" s="2">
        <v>1</v>
      </c>
      <c r="B688" s="118" t="s">
        <v>2251</v>
      </c>
      <c r="C688" s="111" t="s">
        <v>2234</v>
      </c>
      <c r="D688" s="3" t="s">
        <v>48</v>
      </c>
      <c r="E688" s="2"/>
      <c r="F688" s="2"/>
      <c r="G688" s="3" t="s">
        <v>44</v>
      </c>
      <c r="H688" s="110" t="s">
        <v>2232</v>
      </c>
      <c r="I688" s="2"/>
      <c r="J688" s="2"/>
      <c r="K688" s="2"/>
      <c r="L688" s="3">
        <v>300</v>
      </c>
      <c r="M688" s="2"/>
      <c r="N688" s="3">
        <v>300</v>
      </c>
      <c r="O688" s="110" t="s">
        <v>2233</v>
      </c>
      <c r="P688" s="1">
        <v>4</v>
      </c>
    </row>
    <row r="689" spans="1:16" s="112" customFormat="1" ht="17.25" customHeight="1">
      <c r="A689" s="113">
        <v>1</v>
      </c>
      <c r="B689" s="113"/>
      <c r="C689" s="113" t="s">
        <v>2248</v>
      </c>
      <c r="D689" s="113" t="s">
        <v>2237</v>
      </c>
      <c r="E689" s="113"/>
      <c r="F689" s="113"/>
      <c r="G689" s="113" t="s">
        <v>2237</v>
      </c>
      <c r="H689" s="113" t="s">
        <v>2235</v>
      </c>
      <c r="I689" s="113"/>
      <c r="J689" s="113"/>
      <c r="K689" s="113"/>
      <c r="L689" s="113">
        <v>20</v>
      </c>
      <c r="M689" s="113"/>
      <c r="N689" s="113">
        <v>20</v>
      </c>
      <c r="O689" s="113" t="s">
        <v>2236</v>
      </c>
      <c r="P689" s="112">
        <v>5</v>
      </c>
    </row>
    <row r="690" spans="1:16" s="112" customFormat="1" ht="17.25" customHeight="1">
      <c r="A690" s="113">
        <v>2</v>
      </c>
      <c r="B690" s="113"/>
      <c r="C690" s="113" t="s">
        <v>2247</v>
      </c>
      <c r="D690" s="113" t="s">
        <v>2238</v>
      </c>
      <c r="E690" s="113"/>
      <c r="F690" s="113"/>
      <c r="G690" s="113" t="s">
        <v>2238</v>
      </c>
      <c r="H690" s="113" t="s">
        <v>2235</v>
      </c>
      <c r="I690" s="113"/>
      <c r="J690" s="113"/>
      <c r="K690" s="113"/>
      <c r="L690" s="113">
        <v>20</v>
      </c>
      <c r="M690" s="113"/>
      <c r="N690" s="113">
        <v>20</v>
      </c>
      <c r="O690" s="113" t="s">
        <v>2236</v>
      </c>
      <c r="P690" s="112">
        <v>5</v>
      </c>
    </row>
    <row r="691" spans="1:16" s="112" customFormat="1" ht="17.25" customHeight="1">
      <c r="A691" s="113">
        <v>3</v>
      </c>
      <c r="B691" s="113"/>
      <c r="C691" s="113" t="s">
        <v>2247</v>
      </c>
      <c r="D691" s="113" t="s">
        <v>2244</v>
      </c>
      <c r="E691" s="113"/>
      <c r="F691" s="113"/>
      <c r="G691" s="113" t="s">
        <v>2244</v>
      </c>
      <c r="H691" s="113" t="s">
        <v>2235</v>
      </c>
      <c r="I691" s="113"/>
      <c r="J691" s="113"/>
      <c r="K691" s="113"/>
      <c r="L691" s="113">
        <v>20</v>
      </c>
      <c r="M691" s="113"/>
      <c r="N691" s="113">
        <v>20</v>
      </c>
      <c r="O691" s="113" t="s">
        <v>2236</v>
      </c>
      <c r="P691" s="112">
        <v>5</v>
      </c>
    </row>
    <row r="692" spans="1:16" s="112" customFormat="1" ht="17.25" customHeight="1">
      <c r="A692" s="113">
        <v>4</v>
      </c>
      <c r="B692" s="113"/>
      <c r="C692" s="113" t="s">
        <v>2247</v>
      </c>
      <c r="D692" s="113" t="s">
        <v>2242</v>
      </c>
      <c r="E692" s="113"/>
      <c r="F692" s="113"/>
      <c r="G692" s="113" t="s">
        <v>2242</v>
      </c>
      <c r="H692" s="113" t="s">
        <v>2235</v>
      </c>
      <c r="I692" s="113"/>
      <c r="J692" s="113"/>
      <c r="K692" s="113"/>
      <c r="L692" s="113">
        <v>20</v>
      </c>
      <c r="M692" s="113"/>
      <c r="N692" s="113">
        <v>20</v>
      </c>
      <c r="O692" s="113" t="s">
        <v>2236</v>
      </c>
      <c r="P692" s="112">
        <v>5</v>
      </c>
    </row>
    <row r="693" spans="1:16" s="112" customFormat="1" ht="17.25" customHeight="1">
      <c r="A693" s="113">
        <v>5</v>
      </c>
      <c r="B693" s="113"/>
      <c r="C693" s="113" t="s">
        <v>2247</v>
      </c>
      <c r="D693" s="113" t="s">
        <v>2249</v>
      </c>
      <c r="E693" s="113"/>
      <c r="F693" s="113"/>
      <c r="G693" s="113" t="s">
        <v>2249</v>
      </c>
      <c r="H693" s="113" t="s">
        <v>2235</v>
      </c>
      <c r="I693" s="113"/>
      <c r="J693" s="113"/>
      <c r="K693" s="113"/>
      <c r="L693" s="113">
        <v>15</v>
      </c>
      <c r="M693" s="113"/>
      <c r="N693" s="113">
        <v>15</v>
      </c>
      <c r="O693" s="113" t="s">
        <v>2241</v>
      </c>
      <c r="P693" s="112">
        <v>5</v>
      </c>
    </row>
    <row r="694" spans="1:16" s="112" customFormat="1" ht="17.25" customHeight="1">
      <c r="A694" s="113">
        <v>6</v>
      </c>
      <c r="B694" s="113"/>
      <c r="C694" s="113" t="s">
        <v>2247</v>
      </c>
      <c r="D694" s="113" t="s">
        <v>2243</v>
      </c>
      <c r="E694" s="113"/>
      <c r="F694" s="113"/>
      <c r="G694" s="113" t="s">
        <v>2243</v>
      </c>
      <c r="H694" s="113" t="s">
        <v>2235</v>
      </c>
      <c r="I694" s="113"/>
      <c r="J694" s="113"/>
      <c r="K694" s="113"/>
      <c r="L694" s="113">
        <v>15</v>
      </c>
      <c r="M694" s="113"/>
      <c r="N694" s="113">
        <v>15</v>
      </c>
      <c r="O694" s="113" t="s">
        <v>2241</v>
      </c>
      <c r="P694" s="112">
        <v>5</v>
      </c>
    </row>
    <row r="695" spans="1:16" s="112" customFormat="1" ht="17.25" customHeight="1">
      <c r="A695" s="113">
        <v>7</v>
      </c>
      <c r="B695" s="113"/>
      <c r="C695" s="113" t="s">
        <v>2247</v>
      </c>
      <c r="D695" s="113" t="s">
        <v>2239</v>
      </c>
      <c r="E695" s="113"/>
      <c r="F695" s="113"/>
      <c r="G695" s="113" t="s">
        <v>2239</v>
      </c>
      <c r="H695" s="113" t="s">
        <v>2235</v>
      </c>
      <c r="I695" s="113"/>
      <c r="J695" s="113"/>
      <c r="K695" s="113"/>
      <c r="L695" s="113">
        <v>15</v>
      </c>
      <c r="M695" s="113"/>
      <c r="N695" s="113">
        <v>15</v>
      </c>
      <c r="O695" s="113" t="s">
        <v>2241</v>
      </c>
      <c r="P695" s="112">
        <v>5</v>
      </c>
    </row>
    <row r="696" spans="1:16" s="112" customFormat="1" ht="17.25" customHeight="1">
      <c r="A696" s="113">
        <v>8</v>
      </c>
      <c r="B696" s="113"/>
      <c r="C696" s="113" t="s">
        <v>2247</v>
      </c>
      <c r="D696" s="113" t="s">
        <v>2240</v>
      </c>
      <c r="E696" s="113"/>
      <c r="F696" s="113"/>
      <c r="G696" s="113" t="s">
        <v>2240</v>
      </c>
      <c r="H696" s="113" t="s">
        <v>2235</v>
      </c>
      <c r="I696" s="113"/>
      <c r="J696" s="113"/>
      <c r="K696" s="113"/>
      <c r="L696" s="113">
        <v>15</v>
      </c>
      <c r="M696" s="113"/>
      <c r="N696" s="113">
        <v>15</v>
      </c>
      <c r="O696" s="113" t="s">
        <v>2241</v>
      </c>
      <c r="P696" s="112">
        <v>5</v>
      </c>
    </row>
    <row r="697" spans="1:16" s="112" customFormat="1" ht="17.25" customHeight="1">
      <c r="A697" s="113">
        <v>9</v>
      </c>
      <c r="B697" s="113"/>
      <c r="C697" s="113" t="s">
        <v>2247</v>
      </c>
      <c r="D697" s="113" t="s">
        <v>2250</v>
      </c>
      <c r="E697" s="113"/>
      <c r="F697" s="113"/>
      <c r="G697" s="113" t="s">
        <v>2250</v>
      </c>
      <c r="H697" s="113" t="s">
        <v>2235</v>
      </c>
      <c r="I697" s="113"/>
      <c r="J697" s="113"/>
      <c r="K697" s="113"/>
      <c r="L697" s="113">
        <v>15</v>
      </c>
      <c r="M697" s="113"/>
      <c r="N697" s="113">
        <v>15</v>
      </c>
      <c r="O697" s="113" t="s">
        <v>2241</v>
      </c>
      <c r="P697" s="112">
        <v>5</v>
      </c>
    </row>
    <row r="698" spans="1:16" s="112" customFormat="1" ht="17.25" customHeight="1">
      <c r="A698" s="113">
        <v>10</v>
      </c>
      <c r="B698" s="113"/>
      <c r="C698" s="113" t="s">
        <v>2247</v>
      </c>
      <c r="D698" s="113" t="s">
        <v>2245</v>
      </c>
      <c r="E698" s="113"/>
      <c r="F698" s="113"/>
      <c r="G698" s="113" t="s">
        <v>2245</v>
      </c>
      <c r="H698" s="113" t="s">
        <v>2235</v>
      </c>
      <c r="I698" s="113"/>
      <c r="J698" s="113"/>
      <c r="K698" s="113"/>
      <c r="L698" s="113">
        <v>15</v>
      </c>
      <c r="M698" s="113"/>
      <c r="N698" s="113">
        <v>15</v>
      </c>
      <c r="O698" s="113" t="s">
        <v>2241</v>
      </c>
      <c r="P698" s="112">
        <v>5</v>
      </c>
    </row>
    <row r="699" spans="1:16" s="112" customFormat="1" ht="17.25" customHeight="1">
      <c r="A699" s="113">
        <v>11</v>
      </c>
      <c r="B699" s="113"/>
      <c r="C699" s="113" t="s">
        <v>2247</v>
      </c>
      <c r="D699" s="113" t="s">
        <v>2246</v>
      </c>
      <c r="E699" s="113"/>
      <c r="F699" s="113"/>
      <c r="G699" s="113" t="s">
        <v>2246</v>
      </c>
      <c r="H699" s="113" t="s">
        <v>2235</v>
      </c>
      <c r="I699" s="113"/>
      <c r="J699" s="113"/>
      <c r="K699" s="113"/>
      <c r="L699" s="113">
        <v>15</v>
      </c>
      <c r="M699" s="113"/>
      <c r="N699" s="113">
        <v>15</v>
      </c>
      <c r="O699" s="113" t="s">
        <v>2241</v>
      </c>
      <c r="P699" s="112">
        <v>5</v>
      </c>
    </row>
    <row r="700" ht="12">
      <c r="N700" s="9">
        <f>SUM(N3:N699)</f>
        <v>24356.9</v>
      </c>
    </row>
  </sheetData>
  <sheetProtection/>
  <mergeCells count="13">
    <mergeCell ref="A1:A2"/>
    <mergeCell ref="B1:B2"/>
    <mergeCell ref="C1:C2"/>
    <mergeCell ref="D1:D2"/>
    <mergeCell ref="E1:E2"/>
    <mergeCell ref="F1:F2"/>
    <mergeCell ref="G1:G2"/>
    <mergeCell ref="H1:H2"/>
    <mergeCell ref="I1:I2"/>
    <mergeCell ref="J1:J2"/>
    <mergeCell ref="L1:N1"/>
    <mergeCell ref="O1:O2"/>
    <mergeCell ref="K1:K2"/>
  </mergeCells>
  <conditionalFormatting sqref="B11 B9:D10 B13">
    <cfRule type="duplicateValues" priority="7" dxfId="14">
      <formula>AND(COUNTIF($B$11:$B$11,B9)+COUNTIF($B$9:$D$10,B9)+COUNTIF($B$13:$B$13,B9)&gt;1,NOT(ISBLANK(B9)))</formula>
    </cfRule>
  </conditionalFormatting>
  <conditionalFormatting sqref="B5:D5 B6:B7">
    <cfRule type="duplicateValues" priority="6" dxfId="14">
      <formula>AND(COUNTIF($B$5:$D$5,B5)+COUNTIF($B$6:$B$7,B5)&gt;1,NOT(ISBLANK(B5)))</formula>
    </cfRule>
  </conditionalFormatting>
  <conditionalFormatting sqref="L7:M7">
    <cfRule type="duplicateValues" priority="5" dxfId="14">
      <formula>AND(COUNTIF($L$7:$M$7,L7)&gt;1,NOT(ISBLANK(L7)))</formula>
    </cfRule>
  </conditionalFormatting>
  <conditionalFormatting sqref="N7">
    <cfRule type="duplicateValues" priority="4" dxfId="14">
      <formula>AND(COUNTIF($N$7:$N$7,N7)&gt;1,NOT(ISBLANK(N7)))</formula>
    </cfRule>
  </conditionalFormatting>
  <conditionalFormatting sqref="O7">
    <cfRule type="duplicateValues" priority="3" dxfId="14">
      <formula>AND(COUNTIF($O$7:$O$7,O7)&gt;1,NOT(ISBLANK(O7)))</formula>
    </cfRule>
  </conditionalFormatting>
  <conditionalFormatting sqref="D7 F7">
    <cfRule type="duplicateValues" priority="9" dxfId="14">
      <formula>AND(COUNTIF($D$7:$D$7,D7)+COUNTIF($F$7:$F$7,D7)&gt;1,NOT(ISBLANK(D7)))</formula>
    </cfRule>
  </conditionalFormatting>
  <conditionalFormatting sqref="B686">
    <cfRule type="duplicateValues" priority="2" dxfId="14">
      <formula>AND(COUNTIF($B$686:$B$686,B686)&gt;1,NOT(ISBLANK(B686)))</formula>
    </cfRule>
  </conditionalFormatting>
  <conditionalFormatting sqref="B687:B699">
    <cfRule type="duplicateValues" priority="1" dxfId="14">
      <formula>AND(COUNTIF($B$687:$B$699,B687)&gt;1,NOT(ISBLANK(B687)))</formula>
    </cfRule>
  </conditionalFormatting>
  <printOptions horizontalCentered="1"/>
  <pageMargins left="0.31496062992125984" right="0.31496062992125984" top="1.141732283464567" bottom="0.4724409448818898" header="0.5511811023622047" footer="0.31496062992125984"/>
  <pageSetup errors="NA" firstPageNumber="1" useFirstPageNumber="1" horizontalDpi="600" verticalDpi="600" orientation="landscape" paperSize="9" r:id="rId2"/>
  <headerFooter alignWithMargins="0">
    <oddHeader xml:space="preserve">&amp;L
&amp;10 &amp;C&amp;"Times New Roman,加粗"&amp;16 2018&amp;"宋体,加粗"年度宁波市第二批科技项目经费计划安排表&amp;R
&amp;10自然基金项目  </oddHeader>
    <oddFooter>&amp;C&amp;10&amp;P</oddFooter>
  </headerFooter>
  <drawing r:id="rId1"/>
</worksheet>
</file>

<file path=xl/worksheets/sheet3.xml><?xml version="1.0" encoding="utf-8"?>
<worksheet xmlns="http://schemas.openxmlformats.org/spreadsheetml/2006/main" xmlns:r="http://schemas.openxmlformats.org/officeDocument/2006/relationships">
  <dimension ref="A1:W716"/>
  <sheetViews>
    <sheetView tabSelected="1" zoomScalePageLayoutView="0" workbookViewId="0" topLeftCell="A1">
      <pane ySplit="4" topLeftCell="A5" activePane="bottomLeft" state="frozen"/>
      <selection pane="topLeft" activeCell="A1" sqref="A1"/>
      <selection pane="bottomLeft" activeCell="E13" sqref="E13"/>
    </sheetView>
  </sheetViews>
  <sheetFormatPr defaultColWidth="9.00390625" defaultRowHeight="14.25"/>
  <cols>
    <col min="1" max="1" width="4.00390625" style="149" customWidth="1"/>
    <col min="2" max="2" width="15.25390625" style="149" customWidth="1"/>
    <col min="3" max="3" width="21.875" style="149" customWidth="1"/>
    <col min="4" max="4" width="13.00390625" style="149" customWidth="1"/>
    <col min="5" max="5" width="9.125" style="149" customWidth="1"/>
    <col min="6" max="6" width="6.75390625" style="149" customWidth="1"/>
    <col min="7" max="7" width="9.50390625" style="149" customWidth="1"/>
    <col min="8" max="8" width="7.375" style="149" customWidth="1"/>
    <col min="9" max="9" width="11.75390625" style="149" customWidth="1"/>
    <col min="10" max="10" width="9.625" style="149" customWidth="1"/>
    <col min="11" max="11" width="7.875" style="149" customWidth="1"/>
    <col min="12" max="12" width="12.25390625" style="149" customWidth="1"/>
    <col min="13" max="16384" width="9.00390625" style="149" customWidth="1"/>
  </cols>
  <sheetData>
    <row r="1" spans="1:12" ht="20.25">
      <c r="A1" s="194" t="s">
        <v>2820</v>
      </c>
      <c r="B1" s="194"/>
      <c r="C1" s="194"/>
      <c r="D1" s="194"/>
      <c r="E1" s="194"/>
      <c r="F1" s="194"/>
      <c r="G1" s="194"/>
      <c r="H1" s="194"/>
      <c r="I1" s="194"/>
      <c r="J1" s="194"/>
      <c r="K1" s="194"/>
      <c r="L1" s="194"/>
    </row>
    <row r="2" spans="1:12" ht="12">
      <c r="A2" s="195" t="s">
        <v>2823</v>
      </c>
      <c r="B2" s="195"/>
      <c r="C2" s="195"/>
      <c r="D2" s="195"/>
      <c r="E2" s="195"/>
      <c r="F2" s="195"/>
      <c r="G2" s="195"/>
      <c r="H2" s="195"/>
      <c r="I2" s="195"/>
      <c r="J2" s="195"/>
      <c r="K2" s="195"/>
      <c r="L2" s="195"/>
    </row>
    <row r="3" spans="1:12" s="125" customFormat="1" ht="12">
      <c r="A3" s="185" t="s">
        <v>0</v>
      </c>
      <c r="B3" s="185" t="s">
        <v>2821</v>
      </c>
      <c r="C3" s="185" t="s">
        <v>2</v>
      </c>
      <c r="D3" s="185" t="s">
        <v>2259</v>
      </c>
      <c r="E3" s="185" t="s">
        <v>81</v>
      </c>
      <c r="F3" s="185" t="s">
        <v>2198</v>
      </c>
      <c r="G3" s="185" t="s">
        <v>3</v>
      </c>
      <c r="H3" s="185" t="s">
        <v>4</v>
      </c>
      <c r="I3" s="187" t="s">
        <v>83</v>
      </c>
      <c r="J3" s="187" t="s">
        <v>84</v>
      </c>
      <c r="K3" s="196" t="s">
        <v>1949</v>
      </c>
      <c r="L3" s="185" t="s">
        <v>1947</v>
      </c>
    </row>
    <row r="4" spans="1:12" s="125" customFormat="1" ht="38.25" customHeight="1">
      <c r="A4" s="186"/>
      <c r="B4" s="186"/>
      <c r="C4" s="186"/>
      <c r="D4" s="186"/>
      <c r="E4" s="186"/>
      <c r="F4" s="186"/>
      <c r="G4" s="186"/>
      <c r="H4" s="186"/>
      <c r="I4" s="188"/>
      <c r="J4" s="188"/>
      <c r="K4" s="197"/>
      <c r="L4" s="186"/>
    </row>
    <row r="5" spans="1:23" s="125" customFormat="1" ht="24">
      <c r="A5" s="126">
        <v>1</v>
      </c>
      <c r="B5" s="127"/>
      <c r="C5" s="126" t="s">
        <v>2252</v>
      </c>
      <c r="D5" s="126" t="s">
        <v>2260</v>
      </c>
      <c r="E5" s="127"/>
      <c r="F5" s="127"/>
      <c r="G5" s="126" t="s">
        <v>2261</v>
      </c>
      <c r="H5" s="126" t="s">
        <v>2262</v>
      </c>
      <c r="I5" s="148"/>
      <c r="J5" s="126"/>
      <c r="K5" s="126"/>
      <c r="L5" s="127" t="s">
        <v>2263</v>
      </c>
      <c r="M5" s="153"/>
      <c r="N5" s="153"/>
      <c r="O5" s="153"/>
      <c r="P5" s="153"/>
      <c r="Q5" s="153"/>
      <c r="R5" s="153"/>
      <c r="S5" s="153"/>
      <c r="T5" s="153"/>
      <c r="U5" s="153"/>
      <c r="V5" s="153"/>
      <c r="W5" s="153"/>
    </row>
    <row r="6" spans="1:23" s="125" customFormat="1" ht="24">
      <c r="A6" s="126">
        <v>2</v>
      </c>
      <c r="B6" s="147"/>
      <c r="C6" s="126" t="s">
        <v>2264</v>
      </c>
      <c r="D6" s="88" t="s">
        <v>2265</v>
      </c>
      <c r="E6" s="147"/>
      <c r="F6" s="147"/>
      <c r="G6" s="127" t="s">
        <v>18</v>
      </c>
      <c r="H6" s="88" t="s">
        <v>2266</v>
      </c>
      <c r="I6" s="147"/>
      <c r="J6" s="127"/>
      <c r="K6" s="127"/>
      <c r="L6" s="126" t="s">
        <v>2264</v>
      </c>
      <c r="M6" s="128"/>
      <c r="N6" s="128"/>
      <c r="O6" s="128"/>
      <c r="P6" s="128"/>
      <c r="Q6" s="128"/>
      <c r="R6" s="128"/>
      <c r="S6" s="128"/>
      <c r="T6" s="128"/>
      <c r="U6" s="128"/>
      <c r="V6" s="128"/>
      <c r="W6" s="128"/>
    </row>
    <row r="7" spans="1:23" s="125" customFormat="1" ht="24">
      <c r="A7" s="126">
        <v>3</v>
      </c>
      <c r="B7" s="89"/>
      <c r="C7" s="89" t="s">
        <v>92</v>
      </c>
      <c r="D7" s="89" t="s">
        <v>60</v>
      </c>
      <c r="E7" s="89"/>
      <c r="F7" s="89"/>
      <c r="G7" s="89" t="s">
        <v>18</v>
      </c>
      <c r="H7" s="89" t="s">
        <v>2267</v>
      </c>
      <c r="I7" s="89"/>
      <c r="J7" s="89"/>
      <c r="K7" s="89"/>
      <c r="L7" s="89" t="s">
        <v>2268</v>
      </c>
      <c r="M7" s="149"/>
      <c r="N7" s="149"/>
      <c r="O7" s="149"/>
      <c r="P7" s="149"/>
      <c r="Q7" s="149"/>
      <c r="R7" s="149"/>
      <c r="S7" s="149"/>
      <c r="T7" s="149"/>
      <c r="U7" s="149"/>
      <c r="V7" s="149"/>
      <c r="W7" s="149"/>
    </row>
    <row r="8" spans="1:23" s="125" customFormat="1" ht="36">
      <c r="A8" s="126">
        <v>4</v>
      </c>
      <c r="B8" s="52" t="s">
        <v>2269</v>
      </c>
      <c r="C8" s="52" t="s">
        <v>2270</v>
      </c>
      <c r="D8" s="52" t="s">
        <v>2271</v>
      </c>
      <c r="E8" s="89"/>
      <c r="F8" s="52" t="s">
        <v>2272</v>
      </c>
      <c r="G8" s="52" t="s">
        <v>2273</v>
      </c>
      <c r="H8" s="52" t="s">
        <v>2274</v>
      </c>
      <c r="I8" s="52"/>
      <c r="J8" s="52"/>
      <c r="K8" s="52"/>
      <c r="L8" s="52" t="s">
        <v>2275</v>
      </c>
      <c r="M8" s="154"/>
      <c r="N8" s="154"/>
      <c r="O8" s="154"/>
      <c r="P8" s="154"/>
      <c r="Q8" s="154"/>
      <c r="R8" s="154"/>
      <c r="S8" s="154"/>
      <c r="T8" s="154"/>
      <c r="U8" s="154"/>
      <c r="V8" s="154"/>
      <c r="W8" s="154"/>
    </row>
    <row r="9" spans="1:23" s="125" customFormat="1" ht="24">
      <c r="A9" s="126">
        <v>5</v>
      </c>
      <c r="B9" s="52" t="s">
        <v>2276</v>
      </c>
      <c r="C9" s="52" t="s">
        <v>2277</v>
      </c>
      <c r="D9" s="52" t="s">
        <v>2278</v>
      </c>
      <c r="E9" s="127"/>
      <c r="F9" s="52" t="s">
        <v>2279</v>
      </c>
      <c r="G9" s="52" t="s">
        <v>2273</v>
      </c>
      <c r="H9" s="52" t="s">
        <v>2274</v>
      </c>
      <c r="I9" s="52"/>
      <c r="J9" s="52"/>
      <c r="K9" s="52"/>
      <c r="L9" s="52" t="s">
        <v>2280</v>
      </c>
      <c r="M9" s="155"/>
      <c r="N9" s="155"/>
      <c r="O9" s="155"/>
      <c r="P9" s="155"/>
      <c r="Q9" s="155"/>
      <c r="R9" s="155"/>
      <c r="S9" s="155"/>
      <c r="T9" s="155"/>
      <c r="U9" s="155"/>
      <c r="V9" s="155"/>
      <c r="W9" s="155"/>
    </row>
    <row r="10" spans="1:23" s="125" customFormat="1" ht="48">
      <c r="A10" s="126">
        <v>6</v>
      </c>
      <c r="B10" s="144" t="s">
        <v>1524</v>
      </c>
      <c r="C10" s="144" t="s">
        <v>433</v>
      </c>
      <c r="D10" s="144" t="s">
        <v>434</v>
      </c>
      <c r="E10" s="144"/>
      <c r="F10" s="144" t="s">
        <v>435</v>
      </c>
      <c r="G10" s="144" t="s">
        <v>29</v>
      </c>
      <c r="H10" s="144" t="s">
        <v>2266</v>
      </c>
      <c r="I10" s="144" t="s">
        <v>436</v>
      </c>
      <c r="J10" s="144" t="s">
        <v>330</v>
      </c>
      <c r="K10" s="89"/>
      <c r="L10" s="89" t="s">
        <v>2281</v>
      </c>
      <c r="M10" s="149"/>
      <c r="N10" s="149"/>
      <c r="O10" s="149"/>
      <c r="P10" s="149"/>
      <c r="Q10" s="149"/>
      <c r="R10" s="149"/>
      <c r="S10" s="149"/>
      <c r="T10" s="149"/>
      <c r="U10" s="149"/>
      <c r="V10" s="149"/>
      <c r="W10" s="149"/>
    </row>
    <row r="11" spans="1:23" s="154" customFormat="1" ht="36">
      <c r="A11" s="126">
        <v>7</v>
      </c>
      <c r="B11" s="127" t="s">
        <v>2282</v>
      </c>
      <c r="C11" s="127" t="s">
        <v>2283</v>
      </c>
      <c r="D11" s="127" t="s">
        <v>2284</v>
      </c>
      <c r="E11" s="127"/>
      <c r="F11" s="127"/>
      <c r="G11" s="127" t="s">
        <v>2273</v>
      </c>
      <c r="H11" s="89" t="s">
        <v>2274</v>
      </c>
      <c r="I11" s="127"/>
      <c r="J11" s="127"/>
      <c r="K11" s="127" t="s">
        <v>2285</v>
      </c>
      <c r="L11" s="89" t="s">
        <v>2286</v>
      </c>
      <c r="M11" s="125"/>
      <c r="N11" s="125"/>
      <c r="O11" s="125"/>
      <c r="P11" s="125"/>
      <c r="Q11" s="125"/>
      <c r="R11" s="125"/>
      <c r="S11" s="125"/>
      <c r="T11" s="125"/>
      <c r="U11" s="125"/>
      <c r="V11" s="125"/>
      <c r="W11" s="125"/>
    </row>
    <row r="12" spans="1:23" s="154" customFormat="1" ht="24">
      <c r="A12" s="126">
        <v>8</v>
      </c>
      <c r="B12" s="127" t="s">
        <v>2287</v>
      </c>
      <c r="C12" s="127" t="s">
        <v>2283</v>
      </c>
      <c r="D12" s="127" t="s">
        <v>2288</v>
      </c>
      <c r="E12" s="127"/>
      <c r="F12" s="127"/>
      <c r="G12" s="127" t="s">
        <v>2273</v>
      </c>
      <c r="H12" s="89" t="s">
        <v>2274</v>
      </c>
      <c r="I12" s="127"/>
      <c r="J12" s="127"/>
      <c r="K12" s="127" t="s">
        <v>2289</v>
      </c>
      <c r="L12" s="89" t="s">
        <v>2283</v>
      </c>
      <c r="M12" s="125"/>
      <c r="N12" s="125"/>
      <c r="O12" s="125"/>
      <c r="P12" s="125"/>
      <c r="Q12" s="125"/>
      <c r="R12" s="125"/>
      <c r="S12" s="125"/>
      <c r="T12" s="125"/>
      <c r="U12" s="125"/>
      <c r="V12" s="125"/>
      <c r="W12" s="125"/>
    </row>
    <row r="13" spans="1:23" s="154" customFormat="1" ht="36">
      <c r="A13" s="126">
        <v>9</v>
      </c>
      <c r="B13" s="127" t="s">
        <v>2290</v>
      </c>
      <c r="C13" s="127" t="s">
        <v>2283</v>
      </c>
      <c r="D13" s="127" t="s">
        <v>2291</v>
      </c>
      <c r="E13" s="127"/>
      <c r="F13" s="127"/>
      <c r="G13" s="127" t="s">
        <v>2273</v>
      </c>
      <c r="H13" s="89" t="s">
        <v>2274</v>
      </c>
      <c r="I13" s="127"/>
      <c r="J13" s="127"/>
      <c r="K13" s="127" t="s">
        <v>2292</v>
      </c>
      <c r="L13" s="89" t="s">
        <v>2283</v>
      </c>
      <c r="M13" s="125"/>
      <c r="N13" s="125"/>
      <c r="O13" s="125"/>
      <c r="P13" s="125"/>
      <c r="Q13" s="125"/>
      <c r="R13" s="125"/>
      <c r="S13" s="125"/>
      <c r="T13" s="125"/>
      <c r="U13" s="125"/>
      <c r="V13" s="125"/>
      <c r="W13" s="125"/>
    </row>
    <row r="14" spans="1:23" s="154" customFormat="1" ht="24">
      <c r="A14" s="126">
        <v>10</v>
      </c>
      <c r="B14" s="127" t="s">
        <v>2293</v>
      </c>
      <c r="C14" s="127" t="s">
        <v>2294</v>
      </c>
      <c r="D14" s="127" t="s">
        <v>2295</v>
      </c>
      <c r="E14" s="127"/>
      <c r="F14" s="127"/>
      <c r="G14" s="127" t="s">
        <v>2273</v>
      </c>
      <c r="H14" s="89" t="s">
        <v>2274</v>
      </c>
      <c r="I14" s="127"/>
      <c r="J14" s="127"/>
      <c r="K14" s="127" t="s">
        <v>2289</v>
      </c>
      <c r="L14" s="89" t="s">
        <v>2283</v>
      </c>
      <c r="M14" s="125"/>
      <c r="N14" s="125"/>
      <c r="O14" s="125"/>
      <c r="P14" s="125"/>
      <c r="Q14" s="125"/>
      <c r="R14" s="125"/>
      <c r="S14" s="125"/>
      <c r="T14" s="125"/>
      <c r="U14" s="125"/>
      <c r="V14" s="125"/>
      <c r="W14" s="125"/>
    </row>
    <row r="15" spans="1:23" s="154" customFormat="1" ht="24">
      <c r="A15" s="126">
        <v>11</v>
      </c>
      <c r="B15" s="127" t="s">
        <v>2296</v>
      </c>
      <c r="C15" s="127" t="s">
        <v>2283</v>
      </c>
      <c r="D15" s="127" t="s">
        <v>2297</v>
      </c>
      <c r="E15" s="127"/>
      <c r="F15" s="127"/>
      <c r="G15" s="127" t="s">
        <v>2273</v>
      </c>
      <c r="H15" s="89" t="s">
        <v>2274</v>
      </c>
      <c r="I15" s="127"/>
      <c r="J15" s="127"/>
      <c r="K15" s="127" t="s">
        <v>2783</v>
      </c>
      <c r="L15" s="89" t="s">
        <v>2283</v>
      </c>
      <c r="M15" s="125"/>
      <c r="N15" s="125"/>
      <c r="O15" s="125"/>
      <c r="P15" s="125"/>
      <c r="Q15" s="125"/>
      <c r="R15" s="125"/>
      <c r="S15" s="125"/>
      <c r="T15" s="125"/>
      <c r="U15" s="125"/>
      <c r="V15" s="125"/>
      <c r="W15" s="125"/>
    </row>
    <row r="16" spans="1:23" s="154" customFormat="1" ht="24">
      <c r="A16" s="126">
        <v>12</v>
      </c>
      <c r="B16" s="127" t="s">
        <v>2298</v>
      </c>
      <c r="C16" s="127" t="s">
        <v>2299</v>
      </c>
      <c r="D16" s="127" t="s">
        <v>2300</v>
      </c>
      <c r="E16" s="127"/>
      <c r="F16" s="127"/>
      <c r="G16" s="127" t="s">
        <v>2301</v>
      </c>
      <c r="H16" s="89" t="s">
        <v>2302</v>
      </c>
      <c r="I16" s="127"/>
      <c r="J16" s="127"/>
      <c r="K16" s="127" t="s">
        <v>2784</v>
      </c>
      <c r="L16" s="89" t="s">
        <v>2299</v>
      </c>
      <c r="M16" s="125"/>
      <c r="N16" s="125"/>
      <c r="O16" s="125"/>
      <c r="P16" s="125"/>
      <c r="Q16" s="125"/>
      <c r="R16" s="125"/>
      <c r="S16" s="125"/>
      <c r="T16" s="125"/>
      <c r="U16" s="125"/>
      <c r="V16" s="125"/>
      <c r="W16" s="125"/>
    </row>
    <row r="17" spans="1:23" s="154" customFormat="1" ht="36">
      <c r="A17" s="126">
        <v>13</v>
      </c>
      <c r="B17" s="144" t="s">
        <v>1783</v>
      </c>
      <c r="C17" s="144" t="s">
        <v>1030</v>
      </c>
      <c r="D17" s="144" t="s">
        <v>1022</v>
      </c>
      <c r="E17" s="144"/>
      <c r="F17" s="144" t="s">
        <v>1031</v>
      </c>
      <c r="G17" s="144" t="s">
        <v>29</v>
      </c>
      <c r="H17" s="144" t="s">
        <v>2302</v>
      </c>
      <c r="I17" s="151" t="s">
        <v>2303</v>
      </c>
      <c r="J17" s="151" t="s">
        <v>2304</v>
      </c>
      <c r="K17" s="89"/>
      <c r="L17" s="89" t="s">
        <v>2305</v>
      </c>
      <c r="M17" s="156"/>
      <c r="N17" s="156"/>
      <c r="O17" s="156"/>
      <c r="P17" s="156"/>
      <c r="Q17" s="156"/>
      <c r="R17" s="156"/>
      <c r="S17" s="156"/>
      <c r="T17" s="156"/>
      <c r="U17" s="156"/>
      <c r="V17" s="156"/>
      <c r="W17" s="156"/>
    </row>
    <row r="18" spans="1:23" s="154" customFormat="1" ht="36">
      <c r="A18" s="126">
        <v>14</v>
      </c>
      <c r="B18" s="127" t="s">
        <v>2306</v>
      </c>
      <c r="C18" s="127" t="s">
        <v>2299</v>
      </c>
      <c r="D18" s="127" t="s">
        <v>2307</v>
      </c>
      <c r="E18" s="127"/>
      <c r="F18" s="127"/>
      <c r="G18" s="127" t="s">
        <v>2273</v>
      </c>
      <c r="H18" s="89" t="s">
        <v>2274</v>
      </c>
      <c r="I18" s="127"/>
      <c r="J18" s="127"/>
      <c r="K18" s="127" t="s">
        <v>2785</v>
      </c>
      <c r="L18" s="89" t="s">
        <v>2283</v>
      </c>
      <c r="M18" s="125"/>
      <c r="N18" s="125"/>
      <c r="O18" s="125"/>
      <c r="P18" s="125"/>
      <c r="Q18" s="125"/>
      <c r="R18" s="125"/>
      <c r="S18" s="125"/>
      <c r="T18" s="125"/>
      <c r="U18" s="125"/>
      <c r="V18" s="125"/>
      <c r="W18" s="125"/>
    </row>
    <row r="19" spans="1:23" s="154" customFormat="1" ht="24">
      <c r="A19" s="126">
        <v>15</v>
      </c>
      <c r="B19" s="127"/>
      <c r="C19" s="126" t="s">
        <v>2252</v>
      </c>
      <c r="D19" s="126" t="s">
        <v>2308</v>
      </c>
      <c r="E19" s="127"/>
      <c r="F19" s="127"/>
      <c r="G19" s="126" t="s">
        <v>29</v>
      </c>
      <c r="H19" s="126" t="s">
        <v>2262</v>
      </c>
      <c r="I19" s="148"/>
      <c r="J19" s="126"/>
      <c r="K19" s="126"/>
      <c r="L19" s="127" t="s">
        <v>2263</v>
      </c>
      <c r="M19" s="153"/>
      <c r="N19" s="153"/>
      <c r="O19" s="153"/>
      <c r="P19" s="153"/>
      <c r="Q19" s="153"/>
      <c r="R19" s="153"/>
      <c r="S19" s="153"/>
      <c r="T19" s="153"/>
      <c r="U19" s="153"/>
      <c r="V19" s="153"/>
      <c r="W19" s="153"/>
    </row>
    <row r="20" spans="1:23" s="154" customFormat="1" ht="24">
      <c r="A20" s="126">
        <v>16</v>
      </c>
      <c r="B20" s="147"/>
      <c r="C20" s="126" t="s">
        <v>2264</v>
      </c>
      <c r="D20" s="88" t="s">
        <v>2308</v>
      </c>
      <c r="E20" s="147"/>
      <c r="F20" s="147"/>
      <c r="G20" s="88" t="s">
        <v>2273</v>
      </c>
      <c r="H20" s="88" t="s">
        <v>2266</v>
      </c>
      <c r="I20" s="147"/>
      <c r="J20" s="127"/>
      <c r="K20" s="127"/>
      <c r="L20" s="126" t="s">
        <v>2264</v>
      </c>
      <c r="M20" s="128"/>
      <c r="N20" s="128"/>
      <c r="O20" s="128"/>
      <c r="P20" s="128"/>
      <c r="Q20" s="128"/>
      <c r="R20" s="128"/>
      <c r="S20" s="128"/>
      <c r="T20" s="128"/>
      <c r="U20" s="128"/>
      <c r="V20" s="128"/>
      <c r="W20" s="128"/>
    </row>
    <row r="21" spans="1:23" s="154" customFormat="1" ht="24">
      <c r="A21" s="126">
        <v>17</v>
      </c>
      <c r="B21" s="127" t="s">
        <v>1985</v>
      </c>
      <c r="C21" s="67" t="s">
        <v>118</v>
      </c>
      <c r="D21" s="89" t="s">
        <v>143</v>
      </c>
      <c r="E21" s="127"/>
      <c r="F21" s="127"/>
      <c r="G21" s="144" t="s">
        <v>29</v>
      </c>
      <c r="H21" s="127" t="s">
        <v>2262</v>
      </c>
      <c r="I21" s="144"/>
      <c r="J21" s="127"/>
      <c r="K21" s="127"/>
      <c r="L21" s="89" t="s">
        <v>2093</v>
      </c>
      <c r="M21" s="125"/>
      <c r="N21" s="125"/>
      <c r="O21" s="125"/>
      <c r="P21" s="125"/>
      <c r="Q21" s="125"/>
      <c r="R21" s="125"/>
      <c r="S21" s="125"/>
      <c r="T21" s="125"/>
      <c r="U21" s="125"/>
      <c r="V21" s="125"/>
      <c r="W21" s="125"/>
    </row>
    <row r="22" spans="1:23" s="155" customFormat="1" ht="24">
      <c r="A22" s="126">
        <v>18</v>
      </c>
      <c r="B22" s="127" t="s">
        <v>1994</v>
      </c>
      <c r="C22" s="67" t="s">
        <v>118</v>
      </c>
      <c r="D22" s="89" t="s">
        <v>152</v>
      </c>
      <c r="E22" s="127"/>
      <c r="F22" s="127"/>
      <c r="G22" s="144" t="s">
        <v>29</v>
      </c>
      <c r="H22" s="127" t="s">
        <v>2262</v>
      </c>
      <c r="I22" s="144"/>
      <c r="J22" s="127"/>
      <c r="K22" s="127"/>
      <c r="L22" s="89" t="s">
        <v>2093</v>
      </c>
      <c r="M22" s="125"/>
      <c r="N22" s="125"/>
      <c r="O22" s="125"/>
      <c r="P22" s="125"/>
      <c r="Q22" s="125"/>
      <c r="R22" s="125"/>
      <c r="S22" s="125"/>
      <c r="T22" s="125"/>
      <c r="U22" s="125"/>
      <c r="V22" s="125"/>
      <c r="W22" s="125"/>
    </row>
    <row r="23" spans="1:23" s="154" customFormat="1" ht="24">
      <c r="A23" s="126">
        <v>19</v>
      </c>
      <c r="B23" s="127" t="s">
        <v>2035</v>
      </c>
      <c r="C23" s="67" t="s">
        <v>118</v>
      </c>
      <c r="D23" s="89" t="s">
        <v>181</v>
      </c>
      <c r="E23" s="127"/>
      <c r="F23" s="127"/>
      <c r="G23" s="144" t="s">
        <v>29</v>
      </c>
      <c r="H23" s="127" t="s">
        <v>2262</v>
      </c>
      <c r="I23" s="144"/>
      <c r="J23" s="127"/>
      <c r="K23" s="127"/>
      <c r="L23" s="89" t="s">
        <v>2094</v>
      </c>
      <c r="M23" s="125"/>
      <c r="N23" s="125"/>
      <c r="O23" s="125"/>
      <c r="P23" s="125"/>
      <c r="Q23" s="125"/>
      <c r="R23" s="125"/>
      <c r="S23" s="125"/>
      <c r="T23" s="125"/>
      <c r="U23" s="125"/>
      <c r="V23" s="125"/>
      <c r="W23" s="125"/>
    </row>
    <row r="24" spans="1:23" s="154" customFormat="1" ht="24">
      <c r="A24" s="126">
        <v>20</v>
      </c>
      <c r="B24" s="127" t="s">
        <v>2011</v>
      </c>
      <c r="C24" s="67" t="s">
        <v>118</v>
      </c>
      <c r="D24" s="89" t="s">
        <v>165</v>
      </c>
      <c r="E24" s="127"/>
      <c r="F24" s="127"/>
      <c r="G24" s="144" t="s">
        <v>29</v>
      </c>
      <c r="H24" s="127" t="s">
        <v>2262</v>
      </c>
      <c r="I24" s="144"/>
      <c r="J24" s="127"/>
      <c r="K24" s="127"/>
      <c r="L24" s="89" t="s">
        <v>2094</v>
      </c>
      <c r="M24" s="125"/>
      <c r="N24" s="125"/>
      <c r="O24" s="125"/>
      <c r="P24" s="125"/>
      <c r="Q24" s="125"/>
      <c r="R24" s="125"/>
      <c r="S24" s="125"/>
      <c r="T24" s="125"/>
      <c r="U24" s="125"/>
      <c r="V24" s="125"/>
      <c r="W24" s="125"/>
    </row>
    <row r="25" spans="1:23" s="154" customFormat="1" ht="24">
      <c r="A25" s="126">
        <v>21</v>
      </c>
      <c r="B25" s="127" t="s">
        <v>1971</v>
      </c>
      <c r="C25" s="67" t="s">
        <v>118</v>
      </c>
      <c r="D25" s="89" t="s">
        <v>129</v>
      </c>
      <c r="E25" s="127"/>
      <c r="F25" s="127"/>
      <c r="G25" s="144" t="s">
        <v>29</v>
      </c>
      <c r="H25" s="127" t="s">
        <v>2262</v>
      </c>
      <c r="I25" s="144"/>
      <c r="J25" s="127"/>
      <c r="K25" s="127"/>
      <c r="L25" s="89" t="s">
        <v>2093</v>
      </c>
      <c r="M25" s="125"/>
      <c r="N25" s="125"/>
      <c r="O25" s="125"/>
      <c r="P25" s="125"/>
      <c r="Q25" s="125"/>
      <c r="R25" s="125"/>
      <c r="S25" s="125"/>
      <c r="T25" s="125"/>
      <c r="U25" s="125"/>
      <c r="V25" s="125"/>
      <c r="W25" s="125"/>
    </row>
    <row r="26" spans="1:23" s="154" customFormat="1" ht="24">
      <c r="A26" s="126">
        <v>22</v>
      </c>
      <c r="B26" s="127" t="s">
        <v>1972</v>
      </c>
      <c r="C26" s="67" t="s">
        <v>118</v>
      </c>
      <c r="D26" s="89" t="s">
        <v>130</v>
      </c>
      <c r="E26" s="127"/>
      <c r="F26" s="127"/>
      <c r="G26" s="144" t="s">
        <v>29</v>
      </c>
      <c r="H26" s="127" t="s">
        <v>2262</v>
      </c>
      <c r="I26" s="144"/>
      <c r="J26" s="127"/>
      <c r="K26" s="127"/>
      <c r="L26" s="89" t="s">
        <v>2093</v>
      </c>
      <c r="M26" s="125"/>
      <c r="N26" s="125"/>
      <c r="O26" s="125"/>
      <c r="P26" s="125"/>
      <c r="Q26" s="125"/>
      <c r="R26" s="125"/>
      <c r="S26" s="125"/>
      <c r="T26" s="125"/>
      <c r="U26" s="125"/>
      <c r="V26" s="125"/>
      <c r="W26" s="125"/>
    </row>
    <row r="27" spans="1:23" s="154" customFormat="1" ht="24">
      <c r="A27" s="126">
        <v>23</v>
      </c>
      <c r="B27" s="127" t="s">
        <v>2007</v>
      </c>
      <c r="C27" s="67" t="s">
        <v>118</v>
      </c>
      <c r="D27" s="89" t="s">
        <v>130</v>
      </c>
      <c r="E27" s="127"/>
      <c r="F27" s="127"/>
      <c r="G27" s="144" t="s">
        <v>29</v>
      </c>
      <c r="H27" s="127" t="s">
        <v>2262</v>
      </c>
      <c r="I27" s="144"/>
      <c r="J27" s="127"/>
      <c r="K27" s="127"/>
      <c r="L27" s="89" t="s">
        <v>2094</v>
      </c>
      <c r="M27" s="125"/>
      <c r="N27" s="125"/>
      <c r="O27" s="125"/>
      <c r="P27" s="125"/>
      <c r="Q27" s="125"/>
      <c r="R27" s="125"/>
      <c r="S27" s="125"/>
      <c r="T27" s="125"/>
      <c r="U27" s="125"/>
      <c r="V27" s="125"/>
      <c r="W27" s="125"/>
    </row>
    <row r="28" spans="1:23" s="154" customFormat="1" ht="36">
      <c r="A28" s="126">
        <v>24</v>
      </c>
      <c r="B28" s="127" t="s">
        <v>1983</v>
      </c>
      <c r="C28" s="67" t="s">
        <v>118</v>
      </c>
      <c r="D28" s="89" t="s">
        <v>141</v>
      </c>
      <c r="E28" s="127"/>
      <c r="F28" s="127"/>
      <c r="G28" s="144" t="s">
        <v>29</v>
      </c>
      <c r="H28" s="127" t="s">
        <v>2262</v>
      </c>
      <c r="I28" s="144"/>
      <c r="J28" s="127"/>
      <c r="K28" s="127"/>
      <c r="L28" s="89" t="s">
        <v>2093</v>
      </c>
      <c r="M28" s="125"/>
      <c r="N28" s="125"/>
      <c r="O28" s="125"/>
      <c r="P28" s="125"/>
      <c r="Q28" s="125"/>
      <c r="R28" s="125"/>
      <c r="S28" s="125"/>
      <c r="T28" s="125"/>
      <c r="U28" s="125"/>
      <c r="V28" s="125"/>
      <c r="W28" s="125"/>
    </row>
    <row r="29" spans="1:23" s="154" customFormat="1" ht="36">
      <c r="A29" s="126">
        <v>25</v>
      </c>
      <c r="B29" s="127" t="s">
        <v>2020</v>
      </c>
      <c r="C29" s="67" t="s">
        <v>118</v>
      </c>
      <c r="D29" s="89" t="s">
        <v>141</v>
      </c>
      <c r="E29" s="127"/>
      <c r="F29" s="127"/>
      <c r="G29" s="144" t="s">
        <v>29</v>
      </c>
      <c r="H29" s="127" t="s">
        <v>2262</v>
      </c>
      <c r="I29" s="144"/>
      <c r="J29" s="127"/>
      <c r="K29" s="127"/>
      <c r="L29" s="89" t="s">
        <v>2094</v>
      </c>
      <c r="M29" s="125"/>
      <c r="N29" s="125"/>
      <c r="O29" s="125"/>
      <c r="P29" s="125"/>
      <c r="Q29" s="125"/>
      <c r="R29" s="125"/>
      <c r="S29" s="125"/>
      <c r="T29" s="125"/>
      <c r="U29" s="125"/>
      <c r="V29" s="125"/>
      <c r="W29" s="125"/>
    </row>
    <row r="30" spans="1:23" s="154" customFormat="1" ht="24">
      <c r="A30" s="126">
        <v>26</v>
      </c>
      <c r="B30" s="127" t="s">
        <v>1977</v>
      </c>
      <c r="C30" s="67" t="s">
        <v>118</v>
      </c>
      <c r="D30" s="89" t="s">
        <v>135</v>
      </c>
      <c r="E30" s="127"/>
      <c r="F30" s="127"/>
      <c r="G30" s="144" t="s">
        <v>29</v>
      </c>
      <c r="H30" s="127" t="s">
        <v>2262</v>
      </c>
      <c r="I30" s="144"/>
      <c r="J30" s="127"/>
      <c r="K30" s="127"/>
      <c r="L30" s="89" t="s">
        <v>2093</v>
      </c>
      <c r="M30" s="125"/>
      <c r="N30" s="125"/>
      <c r="O30" s="125"/>
      <c r="P30" s="125"/>
      <c r="Q30" s="125"/>
      <c r="R30" s="125"/>
      <c r="S30" s="125"/>
      <c r="T30" s="125"/>
      <c r="U30" s="125"/>
      <c r="V30" s="125"/>
      <c r="W30" s="125"/>
    </row>
    <row r="31" spans="1:23" s="154" customFormat="1" ht="24">
      <c r="A31" s="126">
        <v>27</v>
      </c>
      <c r="B31" s="127" t="s">
        <v>2044</v>
      </c>
      <c r="C31" s="67" t="s">
        <v>118</v>
      </c>
      <c r="D31" s="89" t="s">
        <v>135</v>
      </c>
      <c r="E31" s="127"/>
      <c r="F31" s="127"/>
      <c r="G31" s="144" t="s">
        <v>29</v>
      </c>
      <c r="H31" s="127" t="s">
        <v>2262</v>
      </c>
      <c r="I31" s="144"/>
      <c r="J31" s="127"/>
      <c r="K31" s="127"/>
      <c r="L31" s="89" t="s">
        <v>2094</v>
      </c>
      <c r="M31" s="125"/>
      <c r="N31" s="125"/>
      <c r="O31" s="125"/>
      <c r="P31" s="125"/>
      <c r="Q31" s="125"/>
      <c r="R31" s="125"/>
      <c r="S31" s="125"/>
      <c r="T31" s="125"/>
      <c r="U31" s="125"/>
      <c r="V31" s="125"/>
      <c r="W31" s="125"/>
    </row>
    <row r="32" spans="1:23" s="154" customFormat="1" ht="24">
      <c r="A32" s="126">
        <v>28</v>
      </c>
      <c r="B32" s="127" t="s">
        <v>2033</v>
      </c>
      <c r="C32" s="67" t="s">
        <v>118</v>
      </c>
      <c r="D32" s="89" t="s">
        <v>179</v>
      </c>
      <c r="E32" s="127"/>
      <c r="F32" s="127"/>
      <c r="G32" s="144" t="s">
        <v>29</v>
      </c>
      <c r="H32" s="127" t="s">
        <v>2262</v>
      </c>
      <c r="I32" s="144"/>
      <c r="J32" s="127"/>
      <c r="K32" s="127"/>
      <c r="L32" s="89" t="s">
        <v>2094</v>
      </c>
      <c r="M32" s="125"/>
      <c r="N32" s="125"/>
      <c r="O32" s="125"/>
      <c r="P32" s="125"/>
      <c r="Q32" s="125"/>
      <c r="R32" s="125"/>
      <c r="S32" s="125"/>
      <c r="T32" s="125"/>
      <c r="U32" s="125"/>
      <c r="V32" s="125"/>
      <c r="W32" s="125"/>
    </row>
    <row r="33" spans="1:23" s="154" customFormat="1" ht="36">
      <c r="A33" s="126">
        <v>29</v>
      </c>
      <c r="B33" s="89"/>
      <c r="C33" s="89" t="s">
        <v>2309</v>
      </c>
      <c r="D33" s="89" t="s">
        <v>67</v>
      </c>
      <c r="E33" s="89"/>
      <c r="F33" s="89"/>
      <c r="G33" s="89" t="s">
        <v>2273</v>
      </c>
      <c r="H33" s="89" t="s">
        <v>2267</v>
      </c>
      <c r="I33" s="89"/>
      <c r="J33" s="89"/>
      <c r="K33" s="89"/>
      <c r="L33" s="89" t="s">
        <v>2310</v>
      </c>
      <c r="M33" s="149"/>
      <c r="N33" s="149"/>
      <c r="O33" s="149"/>
      <c r="P33" s="149"/>
      <c r="Q33" s="149"/>
      <c r="R33" s="149"/>
      <c r="S33" s="149"/>
      <c r="T33" s="149"/>
      <c r="U33" s="149"/>
      <c r="V33" s="149"/>
      <c r="W33" s="149"/>
    </row>
    <row r="34" spans="1:23" s="154" customFormat="1" ht="24">
      <c r="A34" s="126">
        <v>30</v>
      </c>
      <c r="B34" s="127" t="s">
        <v>1959</v>
      </c>
      <c r="C34" s="67" t="s">
        <v>111</v>
      </c>
      <c r="D34" s="89" t="s">
        <v>114</v>
      </c>
      <c r="E34" s="127"/>
      <c r="F34" s="127"/>
      <c r="G34" s="88" t="s">
        <v>29</v>
      </c>
      <c r="H34" s="127" t="s">
        <v>2262</v>
      </c>
      <c r="I34" s="88"/>
      <c r="J34" s="127"/>
      <c r="K34" s="127"/>
      <c r="L34" s="89" t="s">
        <v>2093</v>
      </c>
      <c r="M34" s="125"/>
      <c r="N34" s="125"/>
      <c r="O34" s="125"/>
      <c r="P34" s="125"/>
      <c r="Q34" s="125"/>
      <c r="R34" s="125"/>
      <c r="S34" s="125"/>
      <c r="T34" s="125"/>
      <c r="U34" s="125"/>
      <c r="V34" s="125"/>
      <c r="W34" s="125"/>
    </row>
    <row r="35" spans="1:12" s="125" customFormat="1" ht="24">
      <c r="A35" s="126">
        <v>31</v>
      </c>
      <c r="B35" s="127" t="s">
        <v>2015</v>
      </c>
      <c r="C35" s="67" t="s">
        <v>118</v>
      </c>
      <c r="D35" s="89" t="s">
        <v>114</v>
      </c>
      <c r="E35" s="127"/>
      <c r="F35" s="127"/>
      <c r="G35" s="144" t="s">
        <v>29</v>
      </c>
      <c r="H35" s="127" t="s">
        <v>2262</v>
      </c>
      <c r="I35" s="144"/>
      <c r="J35" s="127"/>
      <c r="K35" s="127"/>
      <c r="L35" s="89" t="s">
        <v>2094</v>
      </c>
    </row>
    <row r="36" spans="1:12" s="125" customFormat="1" ht="24">
      <c r="A36" s="126">
        <v>32</v>
      </c>
      <c r="B36" s="127" t="s">
        <v>1974</v>
      </c>
      <c r="C36" s="67" t="s">
        <v>118</v>
      </c>
      <c r="D36" s="89" t="s">
        <v>132</v>
      </c>
      <c r="E36" s="127"/>
      <c r="F36" s="127"/>
      <c r="G36" s="144" t="s">
        <v>29</v>
      </c>
      <c r="H36" s="127" t="s">
        <v>2262</v>
      </c>
      <c r="I36" s="144"/>
      <c r="J36" s="127"/>
      <c r="K36" s="127"/>
      <c r="L36" s="89" t="s">
        <v>2093</v>
      </c>
    </row>
    <row r="37" spans="1:23" ht="24">
      <c r="A37" s="126">
        <v>33</v>
      </c>
      <c r="B37" s="127" t="s">
        <v>2022</v>
      </c>
      <c r="C37" s="67" t="s">
        <v>118</v>
      </c>
      <c r="D37" s="89" t="s">
        <v>132</v>
      </c>
      <c r="E37" s="127"/>
      <c r="F37" s="127"/>
      <c r="G37" s="144" t="s">
        <v>29</v>
      </c>
      <c r="H37" s="127" t="s">
        <v>2262</v>
      </c>
      <c r="I37" s="144"/>
      <c r="J37" s="127"/>
      <c r="K37" s="127"/>
      <c r="L37" s="89" t="s">
        <v>2094</v>
      </c>
      <c r="M37" s="125"/>
      <c r="N37" s="125"/>
      <c r="O37" s="125"/>
      <c r="P37" s="125"/>
      <c r="Q37" s="125"/>
      <c r="R37" s="125"/>
      <c r="S37" s="125"/>
      <c r="T37" s="125"/>
      <c r="U37" s="125"/>
      <c r="V37" s="125"/>
      <c r="W37" s="125"/>
    </row>
    <row r="38" spans="1:23" ht="24">
      <c r="A38" s="126">
        <v>34</v>
      </c>
      <c r="B38" s="127"/>
      <c r="C38" s="127" t="s">
        <v>2247</v>
      </c>
      <c r="D38" s="127" t="s">
        <v>2273</v>
      </c>
      <c r="E38" s="127"/>
      <c r="F38" s="127"/>
      <c r="G38" s="127" t="s">
        <v>2273</v>
      </c>
      <c r="H38" s="127" t="s">
        <v>2274</v>
      </c>
      <c r="I38" s="127"/>
      <c r="J38" s="127"/>
      <c r="K38" s="127"/>
      <c r="L38" s="127" t="s">
        <v>2311</v>
      </c>
      <c r="M38" s="125"/>
      <c r="N38" s="125"/>
      <c r="O38" s="125"/>
      <c r="P38" s="125"/>
      <c r="Q38" s="125"/>
      <c r="R38" s="125"/>
      <c r="S38" s="125"/>
      <c r="T38" s="125"/>
      <c r="U38" s="125"/>
      <c r="V38" s="125"/>
      <c r="W38" s="125"/>
    </row>
    <row r="39" spans="1:23" ht="24">
      <c r="A39" s="126">
        <v>35</v>
      </c>
      <c r="B39" s="127" t="s">
        <v>2312</v>
      </c>
      <c r="C39" s="49" t="s">
        <v>1338</v>
      </c>
      <c r="D39" s="49" t="s">
        <v>1339</v>
      </c>
      <c r="E39" s="127"/>
      <c r="F39" s="49" t="s">
        <v>1340</v>
      </c>
      <c r="G39" s="127" t="s">
        <v>2313</v>
      </c>
      <c r="H39" s="127" t="s">
        <v>2266</v>
      </c>
      <c r="I39" s="127"/>
      <c r="J39" s="127"/>
      <c r="K39" s="127"/>
      <c r="L39" s="127" t="s">
        <v>2314</v>
      </c>
      <c r="M39" s="125"/>
      <c r="N39" s="125"/>
      <c r="O39" s="125"/>
      <c r="P39" s="125"/>
      <c r="Q39" s="125"/>
      <c r="R39" s="125"/>
      <c r="S39" s="125"/>
      <c r="T39" s="125"/>
      <c r="U39" s="125"/>
      <c r="V39" s="125"/>
      <c r="W39" s="125"/>
    </row>
    <row r="40" spans="1:23" ht="24">
      <c r="A40" s="126">
        <v>36</v>
      </c>
      <c r="B40" s="52" t="s">
        <v>2315</v>
      </c>
      <c r="C40" s="52" t="s">
        <v>2316</v>
      </c>
      <c r="D40" s="52" t="s">
        <v>2317</v>
      </c>
      <c r="E40" s="89"/>
      <c r="F40" s="52" t="s">
        <v>2318</v>
      </c>
      <c r="G40" s="52" t="s">
        <v>2319</v>
      </c>
      <c r="H40" s="52" t="s">
        <v>2320</v>
      </c>
      <c r="I40" s="52"/>
      <c r="J40" s="52"/>
      <c r="K40" s="52"/>
      <c r="L40" s="52" t="s">
        <v>2321</v>
      </c>
      <c r="M40" s="154"/>
      <c r="N40" s="154"/>
      <c r="O40" s="154"/>
      <c r="P40" s="154"/>
      <c r="Q40" s="154"/>
      <c r="R40" s="154"/>
      <c r="S40" s="154"/>
      <c r="T40" s="154"/>
      <c r="U40" s="154"/>
      <c r="V40" s="154"/>
      <c r="W40" s="154"/>
    </row>
    <row r="41" spans="1:23" ht="24">
      <c r="A41" s="126">
        <v>37</v>
      </c>
      <c r="B41" s="127" t="s">
        <v>2322</v>
      </c>
      <c r="C41" s="127" t="s">
        <v>2283</v>
      </c>
      <c r="D41" s="127" t="s">
        <v>2323</v>
      </c>
      <c r="E41" s="127"/>
      <c r="F41" s="127"/>
      <c r="G41" s="127" t="s">
        <v>2313</v>
      </c>
      <c r="H41" s="89" t="s">
        <v>2274</v>
      </c>
      <c r="I41" s="127"/>
      <c r="J41" s="127"/>
      <c r="K41" s="127" t="s">
        <v>2786</v>
      </c>
      <c r="L41" s="89" t="s">
        <v>2283</v>
      </c>
      <c r="M41" s="125"/>
      <c r="N41" s="125"/>
      <c r="O41" s="125"/>
      <c r="P41" s="125"/>
      <c r="Q41" s="125"/>
      <c r="R41" s="125"/>
      <c r="S41" s="125"/>
      <c r="T41" s="125"/>
      <c r="U41" s="125"/>
      <c r="V41" s="125"/>
      <c r="W41" s="125"/>
    </row>
    <row r="42" spans="1:23" ht="36">
      <c r="A42" s="126">
        <v>38</v>
      </c>
      <c r="B42" s="144" t="s">
        <v>1723</v>
      </c>
      <c r="C42" s="144" t="s">
        <v>882</v>
      </c>
      <c r="D42" s="144" t="s">
        <v>883</v>
      </c>
      <c r="E42" s="144"/>
      <c r="F42" s="144" t="s">
        <v>884</v>
      </c>
      <c r="G42" s="144" t="s">
        <v>9</v>
      </c>
      <c r="H42" s="144" t="s">
        <v>2274</v>
      </c>
      <c r="I42" s="151" t="s">
        <v>2324</v>
      </c>
      <c r="J42" s="151" t="s">
        <v>2325</v>
      </c>
      <c r="K42" s="89"/>
      <c r="L42" s="89" t="s">
        <v>2281</v>
      </c>
      <c r="M42" s="156"/>
      <c r="N42" s="156"/>
      <c r="O42" s="156"/>
      <c r="P42" s="156"/>
      <c r="Q42" s="156"/>
      <c r="R42" s="156"/>
      <c r="S42" s="156"/>
      <c r="T42" s="156"/>
      <c r="U42" s="156"/>
      <c r="V42" s="156"/>
      <c r="W42" s="156"/>
    </row>
    <row r="43" spans="1:23" ht="24">
      <c r="A43" s="126">
        <v>39</v>
      </c>
      <c r="B43" s="127" t="s">
        <v>2326</v>
      </c>
      <c r="C43" s="127" t="s">
        <v>2283</v>
      </c>
      <c r="D43" s="127" t="s">
        <v>2327</v>
      </c>
      <c r="E43" s="127"/>
      <c r="F43" s="127"/>
      <c r="G43" s="127" t="s">
        <v>2313</v>
      </c>
      <c r="H43" s="89" t="s">
        <v>2274</v>
      </c>
      <c r="I43" s="127"/>
      <c r="J43" s="127"/>
      <c r="K43" s="127" t="s">
        <v>2787</v>
      </c>
      <c r="L43" s="89" t="s">
        <v>2283</v>
      </c>
      <c r="M43" s="125"/>
      <c r="N43" s="125"/>
      <c r="O43" s="125"/>
      <c r="P43" s="125"/>
      <c r="Q43" s="125"/>
      <c r="R43" s="125"/>
      <c r="S43" s="125"/>
      <c r="T43" s="125"/>
      <c r="U43" s="125"/>
      <c r="V43" s="125"/>
      <c r="W43" s="125"/>
    </row>
    <row r="44" spans="1:23" ht="36">
      <c r="A44" s="126">
        <v>40</v>
      </c>
      <c r="B44" s="144" t="s">
        <v>1777</v>
      </c>
      <c r="C44" s="144" t="s">
        <v>1015</v>
      </c>
      <c r="D44" s="144" t="s">
        <v>1016</v>
      </c>
      <c r="E44" s="144" t="s">
        <v>2328</v>
      </c>
      <c r="F44" s="144" t="s">
        <v>1018</v>
      </c>
      <c r="G44" s="144" t="s">
        <v>9</v>
      </c>
      <c r="H44" s="144" t="s">
        <v>2274</v>
      </c>
      <c r="I44" s="151" t="s">
        <v>2324</v>
      </c>
      <c r="J44" s="151" t="s">
        <v>2325</v>
      </c>
      <c r="K44" s="89"/>
      <c r="L44" s="89" t="s">
        <v>2281</v>
      </c>
      <c r="M44" s="156"/>
      <c r="N44" s="156"/>
      <c r="O44" s="156"/>
      <c r="P44" s="156"/>
      <c r="Q44" s="156"/>
      <c r="R44" s="156"/>
      <c r="S44" s="156"/>
      <c r="T44" s="156"/>
      <c r="U44" s="156"/>
      <c r="V44" s="156"/>
      <c r="W44" s="156"/>
    </row>
    <row r="45" spans="1:23" ht="36">
      <c r="A45" s="126">
        <v>41</v>
      </c>
      <c r="B45" s="144" t="s">
        <v>1786</v>
      </c>
      <c r="C45" s="144" t="s">
        <v>1037</v>
      </c>
      <c r="D45" s="144" t="s">
        <v>1016</v>
      </c>
      <c r="E45" s="144"/>
      <c r="F45" s="144" t="s">
        <v>1038</v>
      </c>
      <c r="G45" s="144" t="s">
        <v>9</v>
      </c>
      <c r="H45" s="144" t="s">
        <v>2274</v>
      </c>
      <c r="I45" s="151" t="s">
        <v>2329</v>
      </c>
      <c r="J45" s="151" t="s">
        <v>2325</v>
      </c>
      <c r="K45" s="89"/>
      <c r="L45" s="89" t="s">
        <v>2281</v>
      </c>
      <c r="M45" s="156"/>
      <c r="N45" s="156"/>
      <c r="O45" s="156"/>
      <c r="P45" s="156"/>
      <c r="Q45" s="156"/>
      <c r="R45" s="156"/>
      <c r="S45" s="156"/>
      <c r="T45" s="156"/>
      <c r="U45" s="156"/>
      <c r="V45" s="156"/>
      <c r="W45" s="156"/>
    </row>
    <row r="46" spans="1:23" ht="24">
      <c r="A46" s="126">
        <v>42</v>
      </c>
      <c r="B46" s="127" t="s">
        <v>2330</v>
      </c>
      <c r="C46" s="127" t="s">
        <v>2283</v>
      </c>
      <c r="D46" s="127" t="s">
        <v>2331</v>
      </c>
      <c r="E46" s="127"/>
      <c r="F46" s="127"/>
      <c r="G46" s="127" t="s">
        <v>2313</v>
      </c>
      <c r="H46" s="89" t="s">
        <v>2274</v>
      </c>
      <c r="I46" s="127"/>
      <c r="J46" s="127"/>
      <c r="K46" s="127" t="s">
        <v>2788</v>
      </c>
      <c r="L46" s="89" t="s">
        <v>2286</v>
      </c>
      <c r="M46" s="125"/>
      <c r="N46" s="125"/>
      <c r="O46" s="125"/>
      <c r="P46" s="125"/>
      <c r="Q46" s="125"/>
      <c r="R46" s="125"/>
      <c r="S46" s="125"/>
      <c r="T46" s="125"/>
      <c r="U46" s="125"/>
      <c r="V46" s="125"/>
      <c r="W46" s="125"/>
    </row>
    <row r="47" spans="1:23" ht="36">
      <c r="A47" s="126">
        <v>43</v>
      </c>
      <c r="B47" s="144" t="s">
        <v>1893</v>
      </c>
      <c r="C47" s="144" t="s">
        <v>1269</v>
      </c>
      <c r="D47" s="144" t="s">
        <v>1270</v>
      </c>
      <c r="E47" s="144"/>
      <c r="F47" s="144" t="s">
        <v>1271</v>
      </c>
      <c r="G47" s="144" t="s">
        <v>9</v>
      </c>
      <c r="H47" s="144" t="s">
        <v>2320</v>
      </c>
      <c r="I47" s="151" t="s">
        <v>2332</v>
      </c>
      <c r="J47" s="151" t="s">
        <v>2333</v>
      </c>
      <c r="K47" s="89"/>
      <c r="L47" s="89" t="s">
        <v>2334</v>
      </c>
      <c r="M47" s="156"/>
      <c r="N47" s="156"/>
      <c r="O47" s="156"/>
      <c r="P47" s="156"/>
      <c r="Q47" s="156"/>
      <c r="R47" s="156"/>
      <c r="S47" s="156"/>
      <c r="T47" s="156"/>
      <c r="U47" s="156"/>
      <c r="V47" s="156"/>
      <c r="W47" s="156"/>
    </row>
    <row r="48" spans="1:23" ht="36">
      <c r="A48" s="126">
        <v>44</v>
      </c>
      <c r="B48" s="127" t="s">
        <v>2335</v>
      </c>
      <c r="C48" s="127" t="s">
        <v>2286</v>
      </c>
      <c r="D48" s="127" t="s">
        <v>2336</v>
      </c>
      <c r="E48" s="127"/>
      <c r="F48" s="127"/>
      <c r="G48" s="127" t="s">
        <v>2319</v>
      </c>
      <c r="H48" s="89" t="s">
        <v>2320</v>
      </c>
      <c r="I48" s="127"/>
      <c r="J48" s="127"/>
      <c r="K48" s="127" t="s">
        <v>2788</v>
      </c>
      <c r="L48" s="89" t="s">
        <v>2286</v>
      </c>
      <c r="M48" s="125"/>
      <c r="N48" s="125"/>
      <c r="O48" s="125"/>
      <c r="P48" s="125"/>
      <c r="Q48" s="125"/>
      <c r="R48" s="125"/>
      <c r="S48" s="125"/>
      <c r="T48" s="125"/>
      <c r="U48" s="125"/>
      <c r="V48" s="125"/>
      <c r="W48" s="125"/>
    </row>
    <row r="49" spans="1:23" ht="24">
      <c r="A49" s="126">
        <v>45</v>
      </c>
      <c r="B49" s="127" t="s">
        <v>2337</v>
      </c>
      <c r="C49" s="127" t="s">
        <v>2286</v>
      </c>
      <c r="D49" s="127" t="s">
        <v>2338</v>
      </c>
      <c r="E49" s="127"/>
      <c r="F49" s="127"/>
      <c r="G49" s="127" t="s">
        <v>2313</v>
      </c>
      <c r="H49" s="89" t="s">
        <v>2274</v>
      </c>
      <c r="I49" s="127"/>
      <c r="J49" s="127"/>
      <c r="K49" s="127" t="s">
        <v>2786</v>
      </c>
      <c r="L49" s="89" t="s">
        <v>2283</v>
      </c>
      <c r="M49" s="125"/>
      <c r="N49" s="125"/>
      <c r="O49" s="125"/>
      <c r="P49" s="125"/>
      <c r="Q49" s="125"/>
      <c r="R49" s="125"/>
      <c r="S49" s="125"/>
      <c r="T49" s="125"/>
      <c r="U49" s="125"/>
      <c r="V49" s="125"/>
      <c r="W49" s="125"/>
    </row>
    <row r="50" spans="1:12" ht="48">
      <c r="A50" s="126">
        <v>46</v>
      </c>
      <c r="B50" s="144" t="s">
        <v>1532</v>
      </c>
      <c r="C50" s="144" t="s">
        <v>453</v>
      </c>
      <c r="D50" s="144" t="s">
        <v>454</v>
      </c>
      <c r="E50" s="144"/>
      <c r="F50" s="144" t="s">
        <v>455</v>
      </c>
      <c r="G50" s="144" t="s">
        <v>9</v>
      </c>
      <c r="H50" s="144" t="s">
        <v>2266</v>
      </c>
      <c r="I50" s="144" t="s">
        <v>325</v>
      </c>
      <c r="J50" s="144" t="s">
        <v>326</v>
      </c>
      <c r="K50" s="89"/>
      <c r="L50" s="89" t="s">
        <v>2281</v>
      </c>
    </row>
    <row r="51" spans="1:23" ht="48">
      <c r="A51" s="126">
        <v>47</v>
      </c>
      <c r="B51" s="144" t="s">
        <v>1795</v>
      </c>
      <c r="C51" s="144" t="s">
        <v>1056</v>
      </c>
      <c r="D51" s="144" t="s">
        <v>454</v>
      </c>
      <c r="E51" s="144"/>
      <c r="F51" s="144" t="s">
        <v>1057</v>
      </c>
      <c r="G51" s="144" t="s">
        <v>9</v>
      </c>
      <c r="H51" s="144" t="s">
        <v>2274</v>
      </c>
      <c r="I51" s="151" t="s">
        <v>2339</v>
      </c>
      <c r="J51" s="151" t="s">
        <v>2340</v>
      </c>
      <c r="K51" s="89"/>
      <c r="L51" s="89" t="s">
        <v>2334</v>
      </c>
      <c r="M51" s="156"/>
      <c r="N51" s="156"/>
      <c r="O51" s="156"/>
      <c r="P51" s="156"/>
      <c r="Q51" s="156"/>
      <c r="R51" s="156"/>
      <c r="S51" s="156"/>
      <c r="T51" s="156"/>
      <c r="U51" s="156"/>
      <c r="V51" s="156"/>
      <c r="W51" s="156"/>
    </row>
    <row r="52" spans="1:23" ht="24">
      <c r="A52" s="126">
        <v>48</v>
      </c>
      <c r="B52" s="127"/>
      <c r="C52" s="126" t="s">
        <v>2252</v>
      </c>
      <c r="D52" s="126" t="s">
        <v>2341</v>
      </c>
      <c r="E52" s="127"/>
      <c r="F52" s="127"/>
      <c r="G52" s="126" t="s">
        <v>9</v>
      </c>
      <c r="H52" s="126" t="s">
        <v>2342</v>
      </c>
      <c r="I52" s="148"/>
      <c r="J52" s="126"/>
      <c r="K52" s="126"/>
      <c r="L52" s="127" t="s">
        <v>2263</v>
      </c>
      <c r="M52" s="153"/>
      <c r="N52" s="153"/>
      <c r="O52" s="153"/>
      <c r="P52" s="153"/>
      <c r="Q52" s="153"/>
      <c r="R52" s="153"/>
      <c r="S52" s="153"/>
      <c r="T52" s="153"/>
      <c r="U52" s="153"/>
      <c r="V52" s="153"/>
      <c r="W52" s="153"/>
    </row>
    <row r="53" spans="1:23" ht="24">
      <c r="A53" s="126">
        <v>49</v>
      </c>
      <c r="B53" s="147"/>
      <c r="C53" s="126" t="s">
        <v>2343</v>
      </c>
      <c r="D53" s="88" t="s">
        <v>2341</v>
      </c>
      <c r="E53" s="147"/>
      <c r="F53" s="147"/>
      <c r="G53" s="88" t="s">
        <v>2319</v>
      </c>
      <c r="H53" s="88" t="s">
        <v>2344</v>
      </c>
      <c r="I53" s="147"/>
      <c r="J53" s="127"/>
      <c r="K53" s="127"/>
      <c r="L53" s="126" t="s">
        <v>2343</v>
      </c>
      <c r="M53" s="128"/>
      <c r="N53" s="128"/>
      <c r="O53" s="128"/>
      <c r="P53" s="128"/>
      <c r="Q53" s="128"/>
      <c r="R53" s="128"/>
      <c r="S53" s="128"/>
      <c r="T53" s="128"/>
      <c r="U53" s="128"/>
      <c r="V53" s="128"/>
      <c r="W53" s="128"/>
    </row>
    <row r="54" spans="1:23" ht="24">
      <c r="A54" s="126">
        <v>50</v>
      </c>
      <c r="B54" s="127" t="s">
        <v>1993</v>
      </c>
      <c r="C54" s="67" t="s">
        <v>118</v>
      </c>
      <c r="D54" s="89" t="s">
        <v>151</v>
      </c>
      <c r="E54" s="127"/>
      <c r="F54" s="127"/>
      <c r="G54" s="144" t="s">
        <v>9</v>
      </c>
      <c r="H54" s="127" t="s">
        <v>2342</v>
      </c>
      <c r="I54" s="144"/>
      <c r="J54" s="127"/>
      <c r="K54" s="127"/>
      <c r="L54" s="89" t="s">
        <v>2093</v>
      </c>
      <c r="M54" s="125"/>
      <c r="N54" s="125"/>
      <c r="O54" s="125"/>
      <c r="P54" s="125"/>
      <c r="Q54" s="125"/>
      <c r="R54" s="125"/>
      <c r="S54" s="125"/>
      <c r="T54" s="125"/>
      <c r="U54" s="125"/>
      <c r="V54" s="125"/>
      <c r="W54" s="125"/>
    </row>
    <row r="55" spans="1:23" ht="24">
      <c r="A55" s="126">
        <v>51</v>
      </c>
      <c r="B55" s="127" t="s">
        <v>2041</v>
      </c>
      <c r="C55" s="67" t="s">
        <v>118</v>
      </c>
      <c r="D55" s="89" t="s">
        <v>151</v>
      </c>
      <c r="E55" s="127"/>
      <c r="F55" s="127"/>
      <c r="G55" s="144" t="s">
        <v>9</v>
      </c>
      <c r="H55" s="127" t="s">
        <v>2342</v>
      </c>
      <c r="I55" s="144"/>
      <c r="J55" s="127"/>
      <c r="K55" s="127"/>
      <c r="L55" s="89" t="s">
        <v>2094</v>
      </c>
      <c r="M55" s="125"/>
      <c r="N55" s="125"/>
      <c r="O55" s="125"/>
      <c r="P55" s="125"/>
      <c r="Q55" s="125"/>
      <c r="R55" s="125"/>
      <c r="S55" s="125"/>
      <c r="T55" s="125"/>
      <c r="U55" s="125"/>
      <c r="V55" s="125"/>
      <c r="W55" s="125"/>
    </row>
    <row r="56" spans="1:23" ht="24">
      <c r="A56" s="126">
        <v>52</v>
      </c>
      <c r="B56" s="127" t="s">
        <v>1970</v>
      </c>
      <c r="C56" s="67" t="s">
        <v>118</v>
      </c>
      <c r="D56" s="89" t="s">
        <v>128</v>
      </c>
      <c r="E56" s="127"/>
      <c r="F56" s="127"/>
      <c r="G56" s="144" t="s">
        <v>9</v>
      </c>
      <c r="H56" s="127" t="s">
        <v>2342</v>
      </c>
      <c r="I56" s="144"/>
      <c r="J56" s="127"/>
      <c r="K56" s="127"/>
      <c r="L56" s="89" t="s">
        <v>2093</v>
      </c>
      <c r="M56" s="125"/>
      <c r="N56" s="125"/>
      <c r="O56" s="125"/>
      <c r="P56" s="125"/>
      <c r="Q56" s="125"/>
      <c r="R56" s="125"/>
      <c r="S56" s="125"/>
      <c r="T56" s="125"/>
      <c r="U56" s="125"/>
      <c r="V56" s="125"/>
      <c r="W56" s="125"/>
    </row>
    <row r="57" spans="1:23" ht="24">
      <c r="A57" s="126">
        <v>53</v>
      </c>
      <c r="B57" s="127" t="s">
        <v>2024</v>
      </c>
      <c r="C57" s="67" t="s">
        <v>118</v>
      </c>
      <c r="D57" s="89" t="s">
        <v>173</v>
      </c>
      <c r="E57" s="127"/>
      <c r="F57" s="127"/>
      <c r="G57" s="144" t="s">
        <v>9</v>
      </c>
      <c r="H57" s="127" t="s">
        <v>2342</v>
      </c>
      <c r="I57" s="144"/>
      <c r="J57" s="127"/>
      <c r="K57" s="127"/>
      <c r="L57" s="89" t="s">
        <v>2094</v>
      </c>
      <c r="M57" s="125"/>
      <c r="N57" s="125"/>
      <c r="O57" s="125"/>
      <c r="P57" s="125"/>
      <c r="Q57" s="125"/>
      <c r="R57" s="125"/>
      <c r="S57" s="125"/>
      <c r="T57" s="125"/>
      <c r="U57" s="125"/>
      <c r="V57" s="125"/>
      <c r="W57" s="125"/>
    </row>
    <row r="58" spans="1:12" ht="24">
      <c r="A58" s="126">
        <v>54</v>
      </c>
      <c r="B58" s="89"/>
      <c r="C58" s="89" t="s">
        <v>88</v>
      </c>
      <c r="D58" s="89" t="s">
        <v>54</v>
      </c>
      <c r="E58" s="89"/>
      <c r="F58" s="89"/>
      <c r="G58" s="89" t="s">
        <v>2319</v>
      </c>
      <c r="H58" s="89" t="s">
        <v>2345</v>
      </c>
      <c r="I58" s="89"/>
      <c r="J58" s="89"/>
      <c r="K58" s="89"/>
      <c r="L58" s="89" t="s">
        <v>2346</v>
      </c>
    </row>
    <row r="59" spans="1:23" ht="24">
      <c r="A59" s="126">
        <v>55</v>
      </c>
      <c r="B59" s="127" t="s">
        <v>1963</v>
      </c>
      <c r="C59" s="67" t="s">
        <v>118</v>
      </c>
      <c r="D59" s="89" t="s">
        <v>121</v>
      </c>
      <c r="E59" s="127"/>
      <c r="F59" s="127"/>
      <c r="G59" s="144" t="s">
        <v>9</v>
      </c>
      <c r="H59" s="127" t="s">
        <v>2342</v>
      </c>
      <c r="I59" s="144"/>
      <c r="J59" s="127"/>
      <c r="K59" s="127"/>
      <c r="L59" s="89" t="s">
        <v>2093</v>
      </c>
      <c r="M59" s="125"/>
      <c r="N59" s="125"/>
      <c r="O59" s="125"/>
      <c r="P59" s="125"/>
      <c r="Q59" s="125"/>
      <c r="R59" s="125"/>
      <c r="S59" s="125"/>
      <c r="T59" s="125"/>
      <c r="U59" s="125"/>
      <c r="V59" s="125"/>
      <c r="W59" s="125"/>
    </row>
    <row r="60" spans="1:23" ht="24">
      <c r="A60" s="126">
        <v>56</v>
      </c>
      <c r="B60" s="127" t="s">
        <v>1968</v>
      </c>
      <c r="C60" s="67" t="s">
        <v>118</v>
      </c>
      <c r="D60" s="89" t="s">
        <v>126</v>
      </c>
      <c r="E60" s="127"/>
      <c r="F60" s="127"/>
      <c r="G60" s="144" t="s">
        <v>9</v>
      </c>
      <c r="H60" s="127" t="s">
        <v>2342</v>
      </c>
      <c r="I60" s="144"/>
      <c r="J60" s="127"/>
      <c r="K60" s="127"/>
      <c r="L60" s="89" t="s">
        <v>2093</v>
      </c>
      <c r="M60" s="125"/>
      <c r="N60" s="125"/>
      <c r="O60" s="125"/>
      <c r="P60" s="125"/>
      <c r="Q60" s="125"/>
      <c r="R60" s="125"/>
      <c r="S60" s="125"/>
      <c r="T60" s="125"/>
      <c r="U60" s="125"/>
      <c r="V60" s="125"/>
      <c r="W60" s="125"/>
    </row>
    <row r="61" spans="1:23" ht="24">
      <c r="A61" s="126">
        <v>57</v>
      </c>
      <c r="B61" s="127" t="s">
        <v>2016</v>
      </c>
      <c r="C61" s="67" t="s">
        <v>118</v>
      </c>
      <c r="D61" s="89" t="s">
        <v>168</v>
      </c>
      <c r="E61" s="127"/>
      <c r="F61" s="127"/>
      <c r="G61" s="144" t="s">
        <v>9</v>
      </c>
      <c r="H61" s="127" t="s">
        <v>2342</v>
      </c>
      <c r="I61" s="144"/>
      <c r="J61" s="127"/>
      <c r="K61" s="127"/>
      <c r="L61" s="89" t="s">
        <v>2094</v>
      </c>
      <c r="M61" s="125"/>
      <c r="N61" s="125"/>
      <c r="O61" s="125"/>
      <c r="P61" s="125"/>
      <c r="Q61" s="125"/>
      <c r="R61" s="125"/>
      <c r="S61" s="125"/>
      <c r="T61" s="125"/>
      <c r="U61" s="125"/>
      <c r="V61" s="125"/>
      <c r="W61" s="125"/>
    </row>
    <row r="62" spans="1:23" ht="24">
      <c r="A62" s="126">
        <v>58</v>
      </c>
      <c r="B62" s="127"/>
      <c r="C62" s="127" t="s">
        <v>2347</v>
      </c>
      <c r="D62" s="127" t="s">
        <v>2313</v>
      </c>
      <c r="E62" s="127"/>
      <c r="F62" s="127"/>
      <c r="G62" s="127" t="s">
        <v>2313</v>
      </c>
      <c r="H62" s="127" t="s">
        <v>2274</v>
      </c>
      <c r="I62" s="127"/>
      <c r="J62" s="127"/>
      <c r="K62" s="127"/>
      <c r="L62" s="127" t="s">
        <v>2348</v>
      </c>
      <c r="M62" s="125"/>
      <c r="N62" s="125"/>
      <c r="O62" s="125"/>
      <c r="P62" s="125"/>
      <c r="Q62" s="125"/>
      <c r="R62" s="125"/>
      <c r="S62" s="125"/>
      <c r="T62" s="125"/>
      <c r="U62" s="125"/>
      <c r="V62" s="125"/>
      <c r="W62" s="125"/>
    </row>
    <row r="63" spans="1:23" ht="24">
      <c r="A63" s="126">
        <v>59</v>
      </c>
      <c r="B63" s="147"/>
      <c r="C63" s="126" t="s">
        <v>2264</v>
      </c>
      <c r="D63" s="88" t="s">
        <v>1320</v>
      </c>
      <c r="E63" s="147"/>
      <c r="F63" s="147"/>
      <c r="G63" s="127" t="s">
        <v>35</v>
      </c>
      <c r="H63" s="88" t="s">
        <v>2266</v>
      </c>
      <c r="I63" s="147"/>
      <c r="J63" s="127"/>
      <c r="K63" s="127"/>
      <c r="L63" s="126" t="s">
        <v>2264</v>
      </c>
      <c r="M63" s="128"/>
      <c r="N63" s="128"/>
      <c r="O63" s="128"/>
      <c r="P63" s="128"/>
      <c r="Q63" s="128"/>
      <c r="R63" s="128"/>
      <c r="S63" s="128"/>
      <c r="T63" s="128"/>
      <c r="U63" s="128"/>
      <c r="V63" s="128"/>
      <c r="W63" s="128"/>
    </row>
    <row r="64" spans="1:23" ht="24">
      <c r="A64" s="126">
        <v>60</v>
      </c>
      <c r="B64" s="127"/>
      <c r="C64" s="126" t="s">
        <v>2252</v>
      </c>
      <c r="D64" s="126" t="s">
        <v>2349</v>
      </c>
      <c r="E64" s="127"/>
      <c r="F64" s="127"/>
      <c r="G64" s="127" t="s">
        <v>35</v>
      </c>
      <c r="H64" s="126" t="s">
        <v>2262</v>
      </c>
      <c r="I64" s="148"/>
      <c r="J64" s="126"/>
      <c r="K64" s="126"/>
      <c r="L64" s="127" t="s">
        <v>2263</v>
      </c>
      <c r="M64" s="153"/>
      <c r="N64" s="153"/>
      <c r="O64" s="153"/>
      <c r="P64" s="153"/>
      <c r="Q64" s="153"/>
      <c r="R64" s="153"/>
      <c r="S64" s="153"/>
      <c r="T64" s="153"/>
      <c r="U64" s="153"/>
      <c r="V64" s="153"/>
      <c r="W64" s="153"/>
    </row>
    <row r="65" spans="1:23" ht="24">
      <c r="A65" s="126">
        <v>61</v>
      </c>
      <c r="B65" s="127"/>
      <c r="C65" s="127" t="s">
        <v>2247</v>
      </c>
      <c r="D65" s="127" t="s">
        <v>2350</v>
      </c>
      <c r="E65" s="127"/>
      <c r="F65" s="127"/>
      <c r="G65" s="127" t="s">
        <v>2350</v>
      </c>
      <c r="H65" s="127" t="s">
        <v>2274</v>
      </c>
      <c r="I65" s="127"/>
      <c r="J65" s="127"/>
      <c r="K65" s="127"/>
      <c r="L65" s="127" t="s">
        <v>2311</v>
      </c>
      <c r="M65" s="125"/>
      <c r="N65" s="125"/>
      <c r="O65" s="125"/>
      <c r="P65" s="125"/>
      <c r="Q65" s="125"/>
      <c r="R65" s="125"/>
      <c r="S65" s="125"/>
      <c r="T65" s="125"/>
      <c r="U65" s="125"/>
      <c r="V65" s="125"/>
      <c r="W65" s="125"/>
    </row>
    <row r="66" spans="1:23" ht="36">
      <c r="A66" s="126">
        <v>62</v>
      </c>
      <c r="B66" s="127"/>
      <c r="C66" s="126" t="s">
        <v>2252</v>
      </c>
      <c r="D66" s="126" t="s">
        <v>2351</v>
      </c>
      <c r="E66" s="127"/>
      <c r="F66" s="127"/>
      <c r="G66" s="127" t="s">
        <v>43</v>
      </c>
      <c r="H66" s="126" t="s">
        <v>2262</v>
      </c>
      <c r="I66" s="148"/>
      <c r="J66" s="126"/>
      <c r="K66" s="126"/>
      <c r="L66" s="127" t="s">
        <v>2263</v>
      </c>
      <c r="M66" s="153"/>
      <c r="N66" s="153"/>
      <c r="O66" s="153"/>
      <c r="P66" s="153"/>
      <c r="Q66" s="153"/>
      <c r="R66" s="153"/>
      <c r="S66" s="153"/>
      <c r="T66" s="153"/>
      <c r="U66" s="153"/>
      <c r="V66" s="153"/>
      <c r="W66" s="153"/>
    </row>
    <row r="67" spans="1:23" ht="36">
      <c r="A67" s="126">
        <v>63</v>
      </c>
      <c r="B67" s="147"/>
      <c r="C67" s="126" t="s">
        <v>2264</v>
      </c>
      <c r="D67" s="88" t="s">
        <v>1321</v>
      </c>
      <c r="E67" s="147"/>
      <c r="F67" s="147"/>
      <c r="G67" s="127" t="s">
        <v>43</v>
      </c>
      <c r="H67" s="88" t="s">
        <v>2266</v>
      </c>
      <c r="I67" s="147"/>
      <c r="J67" s="127"/>
      <c r="K67" s="127"/>
      <c r="L67" s="126" t="s">
        <v>2264</v>
      </c>
      <c r="M67" s="128"/>
      <c r="N67" s="128"/>
      <c r="O67" s="128"/>
      <c r="P67" s="128"/>
      <c r="Q67" s="128"/>
      <c r="R67" s="128"/>
      <c r="S67" s="128"/>
      <c r="T67" s="128"/>
      <c r="U67" s="128"/>
      <c r="V67" s="128"/>
      <c r="W67" s="128"/>
    </row>
    <row r="68" spans="1:23" ht="24">
      <c r="A68" s="126">
        <v>64</v>
      </c>
      <c r="B68" s="127" t="s">
        <v>2352</v>
      </c>
      <c r="C68" s="127" t="s">
        <v>2283</v>
      </c>
      <c r="D68" s="127" t="s">
        <v>2353</v>
      </c>
      <c r="E68" s="127"/>
      <c r="F68" s="127"/>
      <c r="G68" s="127" t="s">
        <v>2354</v>
      </c>
      <c r="H68" s="89" t="s">
        <v>2274</v>
      </c>
      <c r="I68" s="127"/>
      <c r="J68" s="127"/>
      <c r="K68" s="127" t="s">
        <v>2355</v>
      </c>
      <c r="L68" s="89" t="s">
        <v>2283</v>
      </c>
      <c r="M68" s="125"/>
      <c r="N68" s="125"/>
      <c r="O68" s="125"/>
      <c r="P68" s="125"/>
      <c r="Q68" s="125"/>
      <c r="R68" s="125"/>
      <c r="S68" s="125"/>
      <c r="T68" s="125"/>
      <c r="U68" s="125"/>
      <c r="V68" s="125"/>
      <c r="W68" s="125"/>
    </row>
    <row r="69" spans="1:23" ht="24">
      <c r="A69" s="126">
        <v>65</v>
      </c>
      <c r="B69" s="127" t="s">
        <v>2356</v>
      </c>
      <c r="C69" s="127" t="s">
        <v>2283</v>
      </c>
      <c r="D69" s="127" t="s">
        <v>2357</v>
      </c>
      <c r="E69" s="127"/>
      <c r="F69" s="127"/>
      <c r="G69" s="127" t="s">
        <v>2354</v>
      </c>
      <c r="H69" s="89" t="s">
        <v>2274</v>
      </c>
      <c r="I69" s="127"/>
      <c r="J69" s="127"/>
      <c r="K69" s="127" t="s">
        <v>2789</v>
      </c>
      <c r="L69" s="89" t="s">
        <v>2283</v>
      </c>
      <c r="M69" s="125"/>
      <c r="N69" s="125"/>
      <c r="O69" s="125"/>
      <c r="P69" s="125"/>
      <c r="Q69" s="125"/>
      <c r="R69" s="125"/>
      <c r="S69" s="125"/>
      <c r="T69" s="125"/>
      <c r="U69" s="125"/>
      <c r="V69" s="125"/>
      <c r="W69" s="125"/>
    </row>
    <row r="70" spans="1:23" ht="24">
      <c r="A70" s="126">
        <v>66</v>
      </c>
      <c r="B70" s="127" t="s">
        <v>2358</v>
      </c>
      <c r="C70" s="127" t="s">
        <v>2283</v>
      </c>
      <c r="D70" s="127" t="s">
        <v>2359</v>
      </c>
      <c r="E70" s="127"/>
      <c r="F70" s="127"/>
      <c r="G70" s="127" t="s">
        <v>2354</v>
      </c>
      <c r="H70" s="89" t="s">
        <v>2274</v>
      </c>
      <c r="I70" s="127"/>
      <c r="J70" s="127"/>
      <c r="K70" s="127" t="s">
        <v>2790</v>
      </c>
      <c r="L70" s="89" t="s">
        <v>2283</v>
      </c>
      <c r="M70" s="125"/>
      <c r="N70" s="125"/>
      <c r="O70" s="125"/>
      <c r="P70" s="125"/>
      <c r="Q70" s="125"/>
      <c r="R70" s="125"/>
      <c r="S70" s="125"/>
      <c r="T70" s="125"/>
      <c r="U70" s="125"/>
      <c r="V70" s="125"/>
      <c r="W70" s="125"/>
    </row>
    <row r="71" spans="1:23" ht="24">
      <c r="A71" s="126">
        <v>67</v>
      </c>
      <c r="B71" s="127" t="s">
        <v>2360</v>
      </c>
      <c r="C71" s="127" t="s">
        <v>2283</v>
      </c>
      <c r="D71" s="127" t="s">
        <v>2361</v>
      </c>
      <c r="E71" s="127"/>
      <c r="F71" s="127"/>
      <c r="G71" s="127" t="s">
        <v>2354</v>
      </c>
      <c r="H71" s="89" t="s">
        <v>2274</v>
      </c>
      <c r="I71" s="127"/>
      <c r="J71" s="127"/>
      <c r="K71" s="127" t="s">
        <v>2362</v>
      </c>
      <c r="L71" s="89" t="s">
        <v>2283</v>
      </c>
      <c r="M71" s="125"/>
      <c r="N71" s="125"/>
      <c r="O71" s="125"/>
      <c r="P71" s="125"/>
      <c r="Q71" s="125"/>
      <c r="R71" s="125"/>
      <c r="S71" s="125"/>
      <c r="T71" s="125"/>
      <c r="U71" s="125"/>
      <c r="V71" s="125"/>
      <c r="W71" s="125"/>
    </row>
    <row r="72" spans="1:23" ht="24">
      <c r="A72" s="126">
        <v>68</v>
      </c>
      <c r="B72" s="127" t="s">
        <v>2363</v>
      </c>
      <c r="C72" s="127" t="s">
        <v>2283</v>
      </c>
      <c r="D72" s="127" t="s">
        <v>2364</v>
      </c>
      <c r="E72" s="127"/>
      <c r="F72" s="127"/>
      <c r="G72" s="127" t="s">
        <v>2354</v>
      </c>
      <c r="H72" s="89" t="s">
        <v>2274</v>
      </c>
      <c r="I72" s="127"/>
      <c r="J72" s="127"/>
      <c r="K72" s="127" t="s">
        <v>2784</v>
      </c>
      <c r="L72" s="89" t="s">
        <v>2283</v>
      </c>
      <c r="M72" s="125"/>
      <c r="N72" s="125"/>
      <c r="O72" s="125"/>
      <c r="P72" s="125"/>
      <c r="Q72" s="125"/>
      <c r="R72" s="125"/>
      <c r="S72" s="125"/>
      <c r="T72" s="125"/>
      <c r="U72" s="125"/>
      <c r="V72" s="125"/>
      <c r="W72" s="125"/>
    </row>
    <row r="73" spans="1:23" ht="24">
      <c r="A73" s="126">
        <v>69</v>
      </c>
      <c r="B73" s="127" t="s">
        <v>2365</v>
      </c>
      <c r="C73" s="127" t="s">
        <v>2283</v>
      </c>
      <c r="D73" s="127" t="s">
        <v>2366</v>
      </c>
      <c r="E73" s="127"/>
      <c r="F73" s="127"/>
      <c r="G73" s="127" t="s">
        <v>2354</v>
      </c>
      <c r="H73" s="89" t="s">
        <v>2274</v>
      </c>
      <c r="I73" s="127"/>
      <c r="J73" s="127"/>
      <c r="K73" s="127" t="s">
        <v>2791</v>
      </c>
      <c r="L73" s="89" t="s">
        <v>2283</v>
      </c>
      <c r="M73" s="125"/>
      <c r="N73" s="125"/>
      <c r="O73" s="125"/>
      <c r="P73" s="125"/>
      <c r="Q73" s="125"/>
      <c r="R73" s="125"/>
      <c r="S73" s="125"/>
      <c r="T73" s="125"/>
      <c r="U73" s="125"/>
      <c r="V73" s="125"/>
      <c r="W73" s="125"/>
    </row>
    <row r="74" spans="1:23" ht="24">
      <c r="A74" s="126">
        <v>70</v>
      </c>
      <c r="B74" s="127" t="s">
        <v>2367</v>
      </c>
      <c r="C74" s="127" t="s">
        <v>2283</v>
      </c>
      <c r="D74" s="127" t="s">
        <v>2368</v>
      </c>
      <c r="E74" s="127"/>
      <c r="F74" s="127"/>
      <c r="G74" s="127" t="s">
        <v>2354</v>
      </c>
      <c r="H74" s="89" t="s">
        <v>2274</v>
      </c>
      <c r="I74" s="127"/>
      <c r="J74" s="127"/>
      <c r="K74" s="127" t="s">
        <v>2289</v>
      </c>
      <c r="L74" s="89" t="s">
        <v>2283</v>
      </c>
      <c r="M74" s="125"/>
      <c r="N74" s="125"/>
      <c r="O74" s="125"/>
      <c r="P74" s="125"/>
      <c r="Q74" s="125"/>
      <c r="R74" s="125"/>
      <c r="S74" s="125"/>
      <c r="T74" s="125"/>
      <c r="U74" s="125"/>
      <c r="V74" s="125"/>
      <c r="W74" s="125"/>
    </row>
    <row r="75" spans="1:23" ht="24">
      <c r="A75" s="126">
        <v>71</v>
      </c>
      <c r="B75" s="127"/>
      <c r="C75" s="126" t="s">
        <v>2252</v>
      </c>
      <c r="D75" s="126" t="s">
        <v>2369</v>
      </c>
      <c r="E75" s="127"/>
      <c r="F75" s="127"/>
      <c r="G75" s="126" t="s">
        <v>2354</v>
      </c>
      <c r="H75" s="126" t="s">
        <v>2262</v>
      </c>
      <c r="I75" s="148"/>
      <c r="J75" s="126"/>
      <c r="K75" s="126"/>
      <c r="L75" s="127" t="s">
        <v>2263</v>
      </c>
      <c r="M75" s="153"/>
      <c r="N75" s="153"/>
      <c r="O75" s="153"/>
      <c r="P75" s="153"/>
      <c r="Q75" s="153"/>
      <c r="R75" s="153"/>
      <c r="S75" s="153"/>
      <c r="T75" s="153"/>
      <c r="U75" s="153"/>
      <c r="V75" s="153"/>
      <c r="W75" s="153"/>
    </row>
    <row r="76" spans="1:23" ht="24">
      <c r="A76" s="126">
        <v>72</v>
      </c>
      <c r="B76" s="147"/>
      <c r="C76" s="126" t="s">
        <v>2264</v>
      </c>
      <c r="D76" s="88" t="s">
        <v>1318</v>
      </c>
      <c r="E76" s="147"/>
      <c r="F76" s="147"/>
      <c r="G76" s="88" t="s">
        <v>2354</v>
      </c>
      <c r="H76" s="88" t="s">
        <v>2266</v>
      </c>
      <c r="I76" s="147"/>
      <c r="J76" s="127"/>
      <c r="K76" s="127"/>
      <c r="L76" s="126" t="s">
        <v>2264</v>
      </c>
      <c r="M76" s="128"/>
      <c r="N76" s="128"/>
      <c r="O76" s="128"/>
      <c r="P76" s="128"/>
      <c r="Q76" s="128"/>
      <c r="R76" s="128"/>
      <c r="S76" s="128"/>
      <c r="T76" s="128"/>
      <c r="U76" s="128"/>
      <c r="V76" s="128"/>
      <c r="W76" s="128"/>
    </row>
    <row r="77" spans="1:23" ht="24">
      <c r="A77" s="126">
        <v>73</v>
      </c>
      <c r="B77" s="127"/>
      <c r="C77" s="127" t="s">
        <v>2247</v>
      </c>
      <c r="D77" s="127" t="s">
        <v>2354</v>
      </c>
      <c r="E77" s="127"/>
      <c r="F77" s="127"/>
      <c r="G77" s="127" t="s">
        <v>2354</v>
      </c>
      <c r="H77" s="127" t="s">
        <v>2274</v>
      </c>
      <c r="I77" s="127"/>
      <c r="J77" s="127"/>
      <c r="K77" s="127"/>
      <c r="L77" s="127" t="s">
        <v>2311</v>
      </c>
      <c r="M77" s="125"/>
      <c r="N77" s="125"/>
      <c r="O77" s="125"/>
      <c r="P77" s="125"/>
      <c r="Q77" s="125"/>
      <c r="R77" s="125"/>
      <c r="S77" s="125"/>
      <c r="T77" s="125"/>
      <c r="U77" s="125"/>
      <c r="V77" s="125"/>
      <c r="W77" s="125"/>
    </row>
    <row r="78" spans="1:23" ht="24">
      <c r="A78" s="126">
        <v>74</v>
      </c>
      <c r="B78" s="157" t="s">
        <v>210</v>
      </c>
      <c r="C78" s="157" t="s">
        <v>2370</v>
      </c>
      <c r="D78" s="157" t="s">
        <v>2371</v>
      </c>
      <c r="E78" s="127"/>
      <c r="F78" s="158" t="s">
        <v>2372</v>
      </c>
      <c r="G78" s="127" t="s">
        <v>2354</v>
      </c>
      <c r="H78" s="127" t="s">
        <v>2274</v>
      </c>
      <c r="I78" s="157">
        <v>2017.5</v>
      </c>
      <c r="J78" s="157">
        <v>2018.12</v>
      </c>
      <c r="K78" s="157"/>
      <c r="L78" s="127" t="s">
        <v>2373</v>
      </c>
      <c r="M78" s="125"/>
      <c r="N78" s="125"/>
      <c r="O78" s="125"/>
      <c r="P78" s="125"/>
      <c r="Q78" s="125"/>
      <c r="R78" s="125"/>
      <c r="S78" s="125"/>
      <c r="T78" s="125"/>
      <c r="U78" s="125"/>
      <c r="V78" s="125"/>
      <c r="W78" s="125"/>
    </row>
    <row r="79" spans="1:23" ht="36">
      <c r="A79" s="126">
        <v>75</v>
      </c>
      <c r="B79" s="157" t="s">
        <v>206</v>
      </c>
      <c r="C79" s="157" t="s">
        <v>2374</v>
      </c>
      <c r="D79" s="157" t="s">
        <v>2375</v>
      </c>
      <c r="E79" s="127"/>
      <c r="F79" s="158" t="s">
        <v>2376</v>
      </c>
      <c r="G79" s="127" t="s">
        <v>2354</v>
      </c>
      <c r="H79" s="127" t="s">
        <v>2274</v>
      </c>
      <c r="I79" s="157">
        <v>2017.5</v>
      </c>
      <c r="J79" s="157">
        <v>2018.12</v>
      </c>
      <c r="K79" s="157"/>
      <c r="L79" s="127" t="s">
        <v>2373</v>
      </c>
      <c r="M79" s="125"/>
      <c r="N79" s="125"/>
      <c r="O79" s="125"/>
      <c r="P79" s="125"/>
      <c r="Q79" s="125"/>
      <c r="R79" s="125"/>
      <c r="S79" s="125"/>
      <c r="T79" s="125"/>
      <c r="U79" s="125"/>
      <c r="V79" s="125"/>
      <c r="W79" s="125"/>
    </row>
    <row r="80" spans="1:12" ht="36">
      <c r="A80" s="126">
        <v>76</v>
      </c>
      <c r="B80" s="89"/>
      <c r="C80" s="89" t="s">
        <v>98</v>
      </c>
      <c r="D80" s="89" t="s">
        <v>68</v>
      </c>
      <c r="E80" s="89"/>
      <c r="F80" s="89"/>
      <c r="G80" s="127" t="s">
        <v>2354</v>
      </c>
      <c r="H80" s="89" t="s">
        <v>2267</v>
      </c>
      <c r="I80" s="89"/>
      <c r="J80" s="89"/>
      <c r="K80" s="89"/>
      <c r="L80" s="89" t="s">
        <v>2310</v>
      </c>
    </row>
    <row r="81" spans="1:23" ht="72">
      <c r="A81" s="126">
        <v>77</v>
      </c>
      <c r="B81" s="49" t="s">
        <v>2377</v>
      </c>
      <c r="C81" s="49" t="s">
        <v>2378</v>
      </c>
      <c r="D81" s="49" t="s">
        <v>2379</v>
      </c>
      <c r="E81" s="127"/>
      <c r="F81" s="49" t="s">
        <v>2380</v>
      </c>
      <c r="G81" s="49" t="s">
        <v>2381</v>
      </c>
      <c r="H81" s="127" t="s">
        <v>2266</v>
      </c>
      <c r="I81" s="127"/>
      <c r="J81" s="49"/>
      <c r="K81" s="49"/>
      <c r="L81" s="127" t="s">
        <v>2382</v>
      </c>
      <c r="M81" s="125"/>
      <c r="N81" s="125"/>
      <c r="O81" s="125"/>
      <c r="P81" s="125"/>
      <c r="Q81" s="125"/>
      <c r="R81" s="125"/>
      <c r="S81" s="125"/>
      <c r="T81" s="125"/>
      <c r="U81" s="125"/>
      <c r="V81" s="125"/>
      <c r="W81" s="125"/>
    </row>
    <row r="82" spans="1:23" ht="24">
      <c r="A82" s="126">
        <v>78</v>
      </c>
      <c r="B82" s="127" t="s">
        <v>1958</v>
      </c>
      <c r="C82" s="67" t="s">
        <v>111</v>
      </c>
      <c r="D82" s="89" t="s">
        <v>113</v>
      </c>
      <c r="E82" s="127"/>
      <c r="F82" s="127"/>
      <c r="G82" s="88" t="s">
        <v>19</v>
      </c>
      <c r="H82" s="127" t="s">
        <v>2262</v>
      </c>
      <c r="I82" s="88"/>
      <c r="J82" s="127"/>
      <c r="K82" s="127"/>
      <c r="L82" s="89" t="s">
        <v>2093</v>
      </c>
      <c r="M82" s="125"/>
      <c r="N82" s="125"/>
      <c r="O82" s="125"/>
      <c r="P82" s="125"/>
      <c r="Q82" s="125"/>
      <c r="R82" s="125"/>
      <c r="S82" s="125"/>
      <c r="T82" s="125"/>
      <c r="U82" s="125"/>
      <c r="V82" s="125"/>
      <c r="W82" s="125"/>
    </row>
    <row r="83" spans="1:23" ht="24">
      <c r="A83" s="126">
        <v>79</v>
      </c>
      <c r="B83" s="127" t="s">
        <v>2002</v>
      </c>
      <c r="C83" s="67" t="s">
        <v>2383</v>
      </c>
      <c r="D83" s="89" t="s">
        <v>113</v>
      </c>
      <c r="E83" s="127"/>
      <c r="F83" s="127"/>
      <c r="G83" s="88" t="s">
        <v>19</v>
      </c>
      <c r="H83" s="127" t="s">
        <v>2342</v>
      </c>
      <c r="I83" s="88"/>
      <c r="J83" s="127"/>
      <c r="K83" s="127"/>
      <c r="L83" s="89" t="s">
        <v>2094</v>
      </c>
      <c r="M83" s="125"/>
      <c r="N83" s="125"/>
      <c r="O83" s="125"/>
      <c r="P83" s="125"/>
      <c r="Q83" s="125"/>
      <c r="R83" s="125"/>
      <c r="S83" s="125"/>
      <c r="T83" s="125"/>
      <c r="U83" s="125"/>
      <c r="V83" s="125"/>
      <c r="W83" s="125"/>
    </row>
    <row r="84" spans="1:23" ht="24">
      <c r="A84" s="126">
        <v>80</v>
      </c>
      <c r="B84" s="127"/>
      <c r="C84" s="126" t="s">
        <v>2252</v>
      </c>
      <c r="D84" s="126" t="s">
        <v>2384</v>
      </c>
      <c r="E84" s="127"/>
      <c r="F84" s="127"/>
      <c r="G84" s="126" t="s">
        <v>19</v>
      </c>
      <c r="H84" s="126" t="s">
        <v>2342</v>
      </c>
      <c r="I84" s="148"/>
      <c r="J84" s="126"/>
      <c r="K84" s="126"/>
      <c r="L84" s="127" t="s">
        <v>2263</v>
      </c>
      <c r="M84" s="153"/>
      <c r="N84" s="153"/>
      <c r="O84" s="153"/>
      <c r="P84" s="153"/>
      <c r="Q84" s="153"/>
      <c r="R84" s="153"/>
      <c r="S84" s="153"/>
      <c r="T84" s="153"/>
      <c r="U84" s="153"/>
      <c r="V84" s="153"/>
      <c r="W84" s="153"/>
    </row>
    <row r="85" spans="1:23" ht="24">
      <c r="A85" s="126">
        <v>81</v>
      </c>
      <c r="B85" s="147"/>
      <c r="C85" s="126" t="s">
        <v>2343</v>
      </c>
      <c r="D85" s="88" t="s">
        <v>56</v>
      </c>
      <c r="E85" s="147"/>
      <c r="F85" s="147"/>
      <c r="G85" s="88" t="s">
        <v>2385</v>
      </c>
      <c r="H85" s="88" t="s">
        <v>2344</v>
      </c>
      <c r="I85" s="147"/>
      <c r="J85" s="127"/>
      <c r="K85" s="127"/>
      <c r="L85" s="126" t="s">
        <v>2343</v>
      </c>
      <c r="M85" s="128"/>
      <c r="N85" s="128"/>
      <c r="O85" s="128"/>
      <c r="P85" s="128"/>
      <c r="Q85" s="128"/>
      <c r="R85" s="128"/>
      <c r="S85" s="128"/>
      <c r="T85" s="128"/>
      <c r="U85" s="128"/>
      <c r="V85" s="128"/>
      <c r="W85" s="128"/>
    </row>
    <row r="86" spans="1:23" ht="36">
      <c r="A86" s="126">
        <v>82</v>
      </c>
      <c r="B86" s="127" t="s">
        <v>2018</v>
      </c>
      <c r="C86" s="67" t="s">
        <v>118</v>
      </c>
      <c r="D86" s="89" t="s">
        <v>170</v>
      </c>
      <c r="E86" s="127"/>
      <c r="F86" s="127"/>
      <c r="G86" s="89" t="s">
        <v>19</v>
      </c>
      <c r="H86" s="127" t="s">
        <v>2342</v>
      </c>
      <c r="I86" s="89"/>
      <c r="J86" s="127"/>
      <c r="K86" s="127"/>
      <c r="L86" s="89" t="s">
        <v>2094</v>
      </c>
      <c r="M86" s="125"/>
      <c r="N86" s="125"/>
      <c r="O86" s="125"/>
      <c r="P86" s="125"/>
      <c r="Q86" s="125"/>
      <c r="R86" s="125"/>
      <c r="S86" s="125"/>
      <c r="T86" s="125"/>
      <c r="U86" s="125"/>
      <c r="V86" s="125"/>
      <c r="W86" s="125"/>
    </row>
    <row r="87" spans="1:12" ht="24">
      <c r="A87" s="126">
        <v>83</v>
      </c>
      <c r="B87" s="89"/>
      <c r="C87" s="89" t="s">
        <v>100</v>
      </c>
      <c r="D87" s="89" t="s">
        <v>70</v>
      </c>
      <c r="E87" s="89"/>
      <c r="F87" s="89"/>
      <c r="G87" s="89" t="s">
        <v>2385</v>
      </c>
      <c r="H87" s="89" t="s">
        <v>2345</v>
      </c>
      <c r="I87" s="89"/>
      <c r="J87" s="89"/>
      <c r="K87" s="89"/>
      <c r="L87" s="89" t="s">
        <v>2386</v>
      </c>
    </row>
    <row r="88" spans="1:12" ht="24">
      <c r="A88" s="126">
        <v>84</v>
      </c>
      <c r="B88" s="89"/>
      <c r="C88" s="89" t="s">
        <v>99</v>
      </c>
      <c r="D88" s="89" t="s">
        <v>69</v>
      </c>
      <c r="E88" s="89"/>
      <c r="F88" s="89"/>
      <c r="G88" s="89" t="s">
        <v>2385</v>
      </c>
      <c r="H88" s="89" t="s">
        <v>2345</v>
      </c>
      <c r="I88" s="89"/>
      <c r="J88" s="89"/>
      <c r="K88" s="89"/>
      <c r="L88" s="89" t="s">
        <v>2386</v>
      </c>
    </row>
    <row r="89" spans="1:12" ht="24">
      <c r="A89" s="126">
        <v>85</v>
      </c>
      <c r="B89" s="89"/>
      <c r="C89" s="89" t="s">
        <v>93</v>
      </c>
      <c r="D89" s="89" t="s">
        <v>61</v>
      </c>
      <c r="E89" s="89"/>
      <c r="F89" s="89"/>
      <c r="G89" s="89" t="s">
        <v>2385</v>
      </c>
      <c r="H89" s="89" t="s">
        <v>2345</v>
      </c>
      <c r="I89" s="89"/>
      <c r="J89" s="89"/>
      <c r="K89" s="89"/>
      <c r="L89" s="89" t="s">
        <v>2387</v>
      </c>
    </row>
    <row r="90" spans="1:12" ht="36">
      <c r="A90" s="126">
        <v>86</v>
      </c>
      <c r="B90" s="89"/>
      <c r="C90" s="89" t="s">
        <v>89</v>
      </c>
      <c r="D90" s="89" t="s">
        <v>55</v>
      </c>
      <c r="E90" s="89"/>
      <c r="F90" s="89"/>
      <c r="G90" s="89" t="s">
        <v>2385</v>
      </c>
      <c r="H90" s="89" t="s">
        <v>2345</v>
      </c>
      <c r="I90" s="89"/>
      <c r="J90" s="89"/>
      <c r="K90" s="89"/>
      <c r="L90" s="89" t="s">
        <v>2388</v>
      </c>
    </row>
    <row r="91" spans="1:12" ht="24">
      <c r="A91" s="126">
        <v>87</v>
      </c>
      <c r="B91" s="89"/>
      <c r="C91" s="89" t="s">
        <v>101</v>
      </c>
      <c r="D91" s="89" t="s">
        <v>71</v>
      </c>
      <c r="E91" s="89"/>
      <c r="F91" s="89"/>
      <c r="G91" s="89" t="s">
        <v>2385</v>
      </c>
      <c r="H91" s="89" t="s">
        <v>2345</v>
      </c>
      <c r="I91" s="89"/>
      <c r="J91" s="89"/>
      <c r="K91" s="89"/>
      <c r="L91" s="89" t="s">
        <v>2386</v>
      </c>
    </row>
    <row r="92" spans="1:23" ht="24">
      <c r="A92" s="126">
        <v>88</v>
      </c>
      <c r="B92" s="127" t="s">
        <v>1992</v>
      </c>
      <c r="C92" s="67" t="s">
        <v>118</v>
      </c>
      <c r="D92" s="89" t="s">
        <v>150</v>
      </c>
      <c r="E92" s="127"/>
      <c r="F92" s="127"/>
      <c r="G92" s="144" t="s">
        <v>19</v>
      </c>
      <c r="H92" s="127" t="s">
        <v>2342</v>
      </c>
      <c r="I92" s="144"/>
      <c r="J92" s="127"/>
      <c r="K92" s="127"/>
      <c r="L92" s="89" t="s">
        <v>2093</v>
      </c>
      <c r="M92" s="125"/>
      <c r="N92" s="125"/>
      <c r="O92" s="125"/>
      <c r="P92" s="125"/>
      <c r="Q92" s="125"/>
      <c r="R92" s="125"/>
      <c r="S92" s="125"/>
      <c r="T92" s="125"/>
      <c r="U92" s="125"/>
      <c r="V92" s="125"/>
      <c r="W92" s="125"/>
    </row>
    <row r="93" spans="1:23" ht="24">
      <c r="A93" s="126">
        <v>89</v>
      </c>
      <c r="B93" s="127" t="s">
        <v>1960</v>
      </c>
      <c r="C93" s="67" t="s">
        <v>2389</v>
      </c>
      <c r="D93" s="89" t="s">
        <v>116</v>
      </c>
      <c r="E93" s="127"/>
      <c r="F93" s="127"/>
      <c r="G93" s="89" t="s">
        <v>19</v>
      </c>
      <c r="H93" s="127" t="s">
        <v>2342</v>
      </c>
      <c r="I93" s="89"/>
      <c r="J93" s="127"/>
      <c r="K93" s="127"/>
      <c r="L93" s="89" t="s">
        <v>2093</v>
      </c>
      <c r="M93" s="125"/>
      <c r="N93" s="125"/>
      <c r="O93" s="125"/>
      <c r="P93" s="125"/>
      <c r="Q93" s="125"/>
      <c r="R93" s="125"/>
      <c r="S93" s="125"/>
      <c r="T93" s="125"/>
      <c r="U93" s="125"/>
      <c r="V93" s="125"/>
      <c r="W93" s="125"/>
    </row>
    <row r="94" spans="1:23" ht="24">
      <c r="A94" s="126">
        <v>90</v>
      </c>
      <c r="B94" s="127" t="s">
        <v>2030</v>
      </c>
      <c r="C94" s="67" t="s">
        <v>118</v>
      </c>
      <c r="D94" s="89" t="s">
        <v>116</v>
      </c>
      <c r="E94" s="127"/>
      <c r="F94" s="127"/>
      <c r="G94" s="144" t="s">
        <v>19</v>
      </c>
      <c r="H94" s="127" t="s">
        <v>2342</v>
      </c>
      <c r="I94" s="144"/>
      <c r="J94" s="127"/>
      <c r="K94" s="127"/>
      <c r="L94" s="89" t="s">
        <v>2094</v>
      </c>
      <c r="M94" s="125"/>
      <c r="N94" s="125"/>
      <c r="O94" s="125"/>
      <c r="P94" s="125"/>
      <c r="Q94" s="125"/>
      <c r="R94" s="125"/>
      <c r="S94" s="125"/>
      <c r="T94" s="125"/>
      <c r="U94" s="125"/>
      <c r="V94" s="125"/>
      <c r="W94" s="125"/>
    </row>
    <row r="95" spans="1:23" ht="24">
      <c r="A95" s="126">
        <v>91</v>
      </c>
      <c r="B95" s="127" t="s">
        <v>1975</v>
      </c>
      <c r="C95" s="67" t="s">
        <v>118</v>
      </c>
      <c r="D95" s="89" t="s">
        <v>133</v>
      </c>
      <c r="E95" s="127"/>
      <c r="F95" s="127"/>
      <c r="G95" s="144" t="s">
        <v>19</v>
      </c>
      <c r="H95" s="127" t="s">
        <v>2342</v>
      </c>
      <c r="I95" s="144"/>
      <c r="J95" s="127"/>
      <c r="K95" s="127"/>
      <c r="L95" s="89" t="s">
        <v>2093</v>
      </c>
      <c r="M95" s="125"/>
      <c r="N95" s="125"/>
      <c r="O95" s="125"/>
      <c r="P95" s="125"/>
      <c r="Q95" s="125"/>
      <c r="R95" s="125"/>
      <c r="S95" s="125"/>
      <c r="T95" s="125"/>
      <c r="U95" s="125"/>
      <c r="V95" s="125"/>
      <c r="W95" s="125"/>
    </row>
    <row r="96" spans="1:23" ht="24">
      <c r="A96" s="126">
        <v>92</v>
      </c>
      <c r="B96" s="127" t="s">
        <v>2047</v>
      </c>
      <c r="C96" s="67" t="s">
        <v>118</v>
      </c>
      <c r="D96" s="89" t="s">
        <v>133</v>
      </c>
      <c r="E96" s="127"/>
      <c r="F96" s="127"/>
      <c r="G96" s="144" t="s">
        <v>19</v>
      </c>
      <c r="H96" s="127" t="s">
        <v>2342</v>
      </c>
      <c r="I96" s="144"/>
      <c r="J96" s="127"/>
      <c r="K96" s="127"/>
      <c r="L96" s="89" t="s">
        <v>2094</v>
      </c>
      <c r="M96" s="125"/>
      <c r="N96" s="125"/>
      <c r="O96" s="125"/>
      <c r="P96" s="125"/>
      <c r="Q96" s="125"/>
      <c r="R96" s="125"/>
      <c r="S96" s="125"/>
      <c r="T96" s="125"/>
      <c r="U96" s="125"/>
      <c r="V96" s="125"/>
      <c r="W96" s="125"/>
    </row>
    <row r="97" spans="1:23" ht="24">
      <c r="A97" s="126">
        <v>93</v>
      </c>
      <c r="B97" s="127"/>
      <c r="C97" s="127" t="s">
        <v>2247</v>
      </c>
      <c r="D97" s="127" t="s">
        <v>2385</v>
      </c>
      <c r="E97" s="127"/>
      <c r="F97" s="127"/>
      <c r="G97" s="127" t="s">
        <v>2385</v>
      </c>
      <c r="H97" s="127" t="s">
        <v>2320</v>
      </c>
      <c r="I97" s="127"/>
      <c r="J97" s="127"/>
      <c r="K97" s="127"/>
      <c r="L97" s="127" t="s">
        <v>2390</v>
      </c>
      <c r="M97" s="125"/>
      <c r="N97" s="125"/>
      <c r="O97" s="125"/>
      <c r="P97" s="125"/>
      <c r="Q97" s="125"/>
      <c r="R97" s="125"/>
      <c r="S97" s="125"/>
      <c r="T97" s="125"/>
      <c r="U97" s="125"/>
      <c r="V97" s="125"/>
      <c r="W97" s="125"/>
    </row>
    <row r="98" spans="1:23" ht="36">
      <c r="A98" s="126">
        <v>94</v>
      </c>
      <c r="B98" s="127" t="s">
        <v>2391</v>
      </c>
      <c r="C98" s="127" t="s">
        <v>2392</v>
      </c>
      <c r="D98" s="127" t="s">
        <v>2393</v>
      </c>
      <c r="E98" s="127"/>
      <c r="F98" s="127" t="s">
        <v>52</v>
      </c>
      <c r="G98" s="127" t="s">
        <v>2394</v>
      </c>
      <c r="H98" s="127" t="s">
        <v>2345</v>
      </c>
      <c r="I98" s="127"/>
      <c r="J98" s="127"/>
      <c r="K98" s="127"/>
      <c r="L98" s="127" t="s">
        <v>2395</v>
      </c>
      <c r="M98" s="125"/>
      <c r="N98" s="125"/>
      <c r="O98" s="125"/>
      <c r="P98" s="125"/>
      <c r="Q98" s="125"/>
      <c r="R98" s="125"/>
      <c r="S98" s="125"/>
      <c r="T98" s="125"/>
      <c r="U98" s="125"/>
      <c r="V98" s="125"/>
      <c r="W98" s="125"/>
    </row>
    <row r="99" spans="1:23" ht="12">
      <c r="A99" s="126">
        <v>95</v>
      </c>
      <c r="B99" s="127" t="s">
        <v>2396</v>
      </c>
      <c r="C99" s="127" t="s">
        <v>2286</v>
      </c>
      <c r="D99" s="89" t="s">
        <v>2397</v>
      </c>
      <c r="E99" s="127"/>
      <c r="F99" s="127"/>
      <c r="G99" s="89" t="s">
        <v>2398</v>
      </c>
      <c r="H99" s="89" t="s">
        <v>2320</v>
      </c>
      <c r="I99" s="127"/>
      <c r="J99" s="127"/>
      <c r="K99" s="89" t="s">
        <v>2792</v>
      </c>
      <c r="L99" s="89" t="s">
        <v>2286</v>
      </c>
      <c r="M99" s="125"/>
      <c r="N99" s="125"/>
      <c r="O99" s="125"/>
      <c r="P99" s="125"/>
      <c r="Q99" s="125"/>
      <c r="R99" s="125"/>
      <c r="S99" s="125"/>
      <c r="T99" s="125"/>
      <c r="U99" s="125"/>
      <c r="V99" s="125"/>
      <c r="W99" s="125"/>
    </row>
    <row r="100" spans="1:23" ht="24">
      <c r="A100" s="126">
        <v>96</v>
      </c>
      <c r="B100" s="52" t="s">
        <v>2399</v>
      </c>
      <c r="C100" s="52" t="s">
        <v>2400</v>
      </c>
      <c r="D100" s="52" t="s">
        <v>2401</v>
      </c>
      <c r="E100" s="89"/>
      <c r="F100" s="52" t="s">
        <v>2402</v>
      </c>
      <c r="G100" s="52" t="s">
        <v>2403</v>
      </c>
      <c r="H100" s="52" t="s">
        <v>2274</v>
      </c>
      <c r="I100" s="52"/>
      <c r="J100" s="52"/>
      <c r="K100" s="52"/>
      <c r="L100" s="52" t="s">
        <v>2275</v>
      </c>
      <c r="M100" s="154"/>
      <c r="N100" s="154"/>
      <c r="O100" s="154"/>
      <c r="P100" s="154"/>
      <c r="Q100" s="154"/>
      <c r="R100" s="154"/>
      <c r="S100" s="154"/>
      <c r="T100" s="154"/>
      <c r="U100" s="154"/>
      <c r="V100" s="154"/>
      <c r="W100" s="154"/>
    </row>
    <row r="101" spans="1:23" ht="24">
      <c r="A101" s="126">
        <v>97</v>
      </c>
      <c r="B101" s="52" t="s">
        <v>2404</v>
      </c>
      <c r="C101" s="52" t="s">
        <v>2405</v>
      </c>
      <c r="D101" s="52" t="s">
        <v>2406</v>
      </c>
      <c r="E101" s="89"/>
      <c r="F101" s="52" t="s">
        <v>2407</v>
      </c>
      <c r="G101" s="52" t="s">
        <v>2403</v>
      </c>
      <c r="H101" s="52" t="s">
        <v>2274</v>
      </c>
      <c r="I101" s="52"/>
      <c r="J101" s="52"/>
      <c r="K101" s="52"/>
      <c r="L101" s="52" t="s">
        <v>2275</v>
      </c>
      <c r="M101" s="154"/>
      <c r="N101" s="154"/>
      <c r="O101" s="154"/>
      <c r="P101" s="154"/>
      <c r="Q101" s="154"/>
      <c r="R101" s="154"/>
      <c r="S101" s="154"/>
      <c r="T101" s="154"/>
      <c r="U101" s="154"/>
      <c r="V101" s="154"/>
      <c r="W101" s="154"/>
    </row>
    <row r="102" spans="1:23" ht="24">
      <c r="A102" s="126">
        <v>98</v>
      </c>
      <c r="B102" s="127" t="s">
        <v>2408</v>
      </c>
      <c r="C102" s="127" t="s">
        <v>2283</v>
      </c>
      <c r="D102" s="127" t="s">
        <v>2409</v>
      </c>
      <c r="E102" s="127"/>
      <c r="F102" s="127"/>
      <c r="G102" s="127" t="s">
        <v>2410</v>
      </c>
      <c r="H102" s="89" t="s">
        <v>2320</v>
      </c>
      <c r="I102" s="127"/>
      <c r="J102" s="127"/>
      <c r="K102" s="127" t="s">
        <v>2784</v>
      </c>
      <c r="L102" s="89" t="s">
        <v>2286</v>
      </c>
      <c r="M102" s="125"/>
      <c r="N102" s="125"/>
      <c r="O102" s="125"/>
      <c r="P102" s="125"/>
      <c r="Q102" s="125"/>
      <c r="R102" s="125"/>
      <c r="S102" s="125"/>
      <c r="T102" s="125"/>
      <c r="U102" s="125"/>
      <c r="V102" s="125"/>
      <c r="W102" s="125"/>
    </row>
    <row r="103" spans="1:23" ht="24">
      <c r="A103" s="126">
        <v>99</v>
      </c>
      <c r="B103" s="127" t="s">
        <v>2411</v>
      </c>
      <c r="C103" s="127" t="s">
        <v>2283</v>
      </c>
      <c r="D103" s="127" t="s">
        <v>2412</v>
      </c>
      <c r="E103" s="127"/>
      <c r="F103" s="127"/>
      <c r="G103" s="127" t="s">
        <v>2403</v>
      </c>
      <c r="H103" s="89" t="s">
        <v>2274</v>
      </c>
      <c r="I103" s="127"/>
      <c r="J103" s="127"/>
      <c r="K103" s="127" t="s">
        <v>2285</v>
      </c>
      <c r="L103" s="89" t="s">
        <v>2283</v>
      </c>
      <c r="M103" s="125"/>
      <c r="N103" s="125"/>
      <c r="O103" s="125"/>
      <c r="P103" s="125"/>
      <c r="Q103" s="125"/>
      <c r="R103" s="125"/>
      <c r="S103" s="125"/>
      <c r="T103" s="125"/>
      <c r="U103" s="125"/>
      <c r="V103" s="125"/>
      <c r="W103" s="125"/>
    </row>
    <row r="104" spans="1:23" ht="36">
      <c r="A104" s="126">
        <v>100</v>
      </c>
      <c r="B104" s="127" t="s">
        <v>2413</v>
      </c>
      <c r="C104" s="127" t="s">
        <v>2283</v>
      </c>
      <c r="D104" s="127" t="s">
        <v>2414</v>
      </c>
      <c r="E104" s="127"/>
      <c r="F104" s="127"/>
      <c r="G104" s="127" t="s">
        <v>2403</v>
      </c>
      <c r="H104" s="89" t="s">
        <v>2274</v>
      </c>
      <c r="I104" s="127"/>
      <c r="J104" s="127"/>
      <c r="K104" s="127" t="s">
        <v>2784</v>
      </c>
      <c r="L104" s="89" t="s">
        <v>2283</v>
      </c>
      <c r="M104" s="125"/>
      <c r="N104" s="125"/>
      <c r="O104" s="125"/>
      <c r="P104" s="125"/>
      <c r="Q104" s="125"/>
      <c r="R104" s="125"/>
      <c r="S104" s="125"/>
      <c r="T104" s="125"/>
      <c r="U104" s="125"/>
      <c r="V104" s="125"/>
      <c r="W104" s="125"/>
    </row>
    <row r="105" spans="1:23" ht="36">
      <c r="A105" s="126">
        <v>101</v>
      </c>
      <c r="B105" s="127" t="s">
        <v>2415</v>
      </c>
      <c r="C105" s="127" t="s">
        <v>2283</v>
      </c>
      <c r="D105" s="127" t="s">
        <v>2416</v>
      </c>
      <c r="E105" s="127"/>
      <c r="F105" s="127"/>
      <c r="G105" s="127" t="s">
        <v>2403</v>
      </c>
      <c r="H105" s="89" t="s">
        <v>2274</v>
      </c>
      <c r="I105" s="127"/>
      <c r="J105" s="127"/>
      <c r="K105" s="127" t="s">
        <v>2793</v>
      </c>
      <c r="L105" s="89" t="s">
        <v>2283</v>
      </c>
      <c r="M105" s="125"/>
      <c r="N105" s="125"/>
      <c r="O105" s="125"/>
      <c r="P105" s="125"/>
      <c r="Q105" s="125"/>
      <c r="R105" s="125"/>
      <c r="S105" s="125"/>
      <c r="T105" s="125"/>
      <c r="U105" s="125"/>
      <c r="V105" s="125"/>
      <c r="W105" s="125"/>
    </row>
    <row r="106" spans="1:23" ht="24">
      <c r="A106" s="126">
        <v>102</v>
      </c>
      <c r="B106" s="127"/>
      <c r="C106" s="126" t="s">
        <v>2417</v>
      </c>
      <c r="D106" s="88" t="s">
        <v>73</v>
      </c>
      <c r="E106" s="127"/>
      <c r="F106" s="127"/>
      <c r="G106" s="126" t="s">
        <v>17</v>
      </c>
      <c r="H106" s="126" t="s">
        <v>2262</v>
      </c>
      <c r="I106" s="148"/>
      <c r="J106" s="126"/>
      <c r="K106" s="126"/>
      <c r="L106" s="127" t="s">
        <v>2418</v>
      </c>
      <c r="M106" s="153"/>
      <c r="N106" s="153"/>
      <c r="O106" s="153"/>
      <c r="P106" s="153"/>
      <c r="Q106" s="153"/>
      <c r="R106" s="153"/>
      <c r="S106" s="153"/>
      <c r="T106" s="153"/>
      <c r="U106" s="153"/>
      <c r="V106" s="153"/>
      <c r="W106" s="153"/>
    </row>
    <row r="107" spans="1:23" ht="24">
      <c r="A107" s="126">
        <v>103</v>
      </c>
      <c r="B107" s="147"/>
      <c r="C107" s="126" t="s">
        <v>2264</v>
      </c>
      <c r="D107" s="88" t="s">
        <v>73</v>
      </c>
      <c r="E107" s="147"/>
      <c r="F107" s="147"/>
      <c r="G107" s="88" t="s">
        <v>2403</v>
      </c>
      <c r="H107" s="88" t="s">
        <v>2266</v>
      </c>
      <c r="I107" s="147"/>
      <c r="J107" s="127"/>
      <c r="K107" s="127"/>
      <c r="L107" s="126" t="s">
        <v>2264</v>
      </c>
      <c r="M107" s="128"/>
      <c r="N107" s="128"/>
      <c r="O107" s="128"/>
      <c r="P107" s="128"/>
      <c r="Q107" s="128"/>
      <c r="R107" s="128"/>
      <c r="S107" s="128"/>
      <c r="T107" s="128"/>
      <c r="U107" s="128"/>
      <c r="V107" s="128"/>
      <c r="W107" s="128"/>
    </row>
    <row r="108" spans="1:12" ht="24">
      <c r="A108" s="126">
        <v>104</v>
      </c>
      <c r="B108" s="89"/>
      <c r="C108" s="89" t="s">
        <v>102</v>
      </c>
      <c r="D108" s="89" t="s">
        <v>72</v>
      </c>
      <c r="E108" s="89"/>
      <c r="F108" s="89"/>
      <c r="G108" s="89" t="s">
        <v>2403</v>
      </c>
      <c r="H108" s="89" t="s">
        <v>2267</v>
      </c>
      <c r="I108" s="89"/>
      <c r="J108" s="89"/>
      <c r="K108" s="89"/>
      <c r="L108" s="89" t="s">
        <v>2310</v>
      </c>
    </row>
    <row r="109" spans="1:23" ht="24">
      <c r="A109" s="126">
        <v>105</v>
      </c>
      <c r="B109" s="127" t="s">
        <v>1976</v>
      </c>
      <c r="C109" s="67" t="s">
        <v>118</v>
      </c>
      <c r="D109" s="89" t="s">
        <v>134</v>
      </c>
      <c r="E109" s="127"/>
      <c r="F109" s="127"/>
      <c r="G109" s="144" t="s">
        <v>17</v>
      </c>
      <c r="H109" s="127" t="s">
        <v>2262</v>
      </c>
      <c r="I109" s="144"/>
      <c r="J109" s="127"/>
      <c r="K109" s="127"/>
      <c r="L109" s="89" t="s">
        <v>2093</v>
      </c>
      <c r="M109" s="125"/>
      <c r="N109" s="125"/>
      <c r="O109" s="125"/>
      <c r="P109" s="125"/>
      <c r="Q109" s="125"/>
      <c r="R109" s="125"/>
      <c r="S109" s="125"/>
      <c r="T109" s="125"/>
      <c r="U109" s="125"/>
      <c r="V109" s="125"/>
      <c r="W109" s="125"/>
    </row>
    <row r="110" spans="1:23" ht="24">
      <c r="A110" s="126">
        <v>106</v>
      </c>
      <c r="B110" s="127" t="s">
        <v>1990</v>
      </c>
      <c r="C110" s="67" t="s">
        <v>118</v>
      </c>
      <c r="D110" s="89" t="s">
        <v>148</v>
      </c>
      <c r="E110" s="127"/>
      <c r="F110" s="127"/>
      <c r="G110" s="144" t="s">
        <v>17</v>
      </c>
      <c r="H110" s="127" t="s">
        <v>2262</v>
      </c>
      <c r="I110" s="144"/>
      <c r="J110" s="127"/>
      <c r="K110" s="127"/>
      <c r="L110" s="89" t="s">
        <v>2093</v>
      </c>
      <c r="M110" s="125"/>
      <c r="N110" s="125"/>
      <c r="O110" s="125"/>
      <c r="P110" s="125"/>
      <c r="Q110" s="125"/>
      <c r="R110" s="125"/>
      <c r="S110" s="125"/>
      <c r="T110" s="125"/>
      <c r="U110" s="125"/>
      <c r="V110" s="125"/>
      <c r="W110" s="125"/>
    </row>
    <row r="111" spans="1:23" ht="24">
      <c r="A111" s="126">
        <v>107</v>
      </c>
      <c r="B111" s="127" t="s">
        <v>1980</v>
      </c>
      <c r="C111" s="67" t="s">
        <v>118</v>
      </c>
      <c r="D111" s="89" t="s">
        <v>138</v>
      </c>
      <c r="E111" s="127"/>
      <c r="F111" s="127"/>
      <c r="G111" s="144" t="s">
        <v>17</v>
      </c>
      <c r="H111" s="127" t="s">
        <v>2262</v>
      </c>
      <c r="I111" s="144"/>
      <c r="J111" s="127"/>
      <c r="K111" s="127"/>
      <c r="L111" s="89" t="s">
        <v>2093</v>
      </c>
      <c r="M111" s="125"/>
      <c r="N111" s="125"/>
      <c r="O111" s="125"/>
      <c r="P111" s="125"/>
      <c r="Q111" s="125"/>
      <c r="R111" s="125"/>
      <c r="S111" s="125"/>
      <c r="T111" s="125"/>
      <c r="U111" s="125"/>
      <c r="V111" s="125"/>
      <c r="W111" s="125"/>
    </row>
    <row r="112" spans="1:23" ht="24">
      <c r="A112" s="126">
        <v>108</v>
      </c>
      <c r="B112" s="52" t="s">
        <v>2419</v>
      </c>
      <c r="C112" s="52" t="s">
        <v>2420</v>
      </c>
      <c r="D112" s="52" t="s">
        <v>2421</v>
      </c>
      <c r="E112" s="89"/>
      <c r="F112" s="52" t="s">
        <v>2422</v>
      </c>
      <c r="G112" s="52" t="s">
        <v>2423</v>
      </c>
      <c r="H112" s="52" t="s">
        <v>2274</v>
      </c>
      <c r="I112" s="52"/>
      <c r="J112" s="52"/>
      <c r="K112" s="52"/>
      <c r="L112" s="52" t="s">
        <v>2275</v>
      </c>
      <c r="M112" s="154"/>
      <c r="N112" s="154"/>
      <c r="O112" s="154"/>
      <c r="P112" s="154"/>
      <c r="Q112" s="154"/>
      <c r="R112" s="154"/>
      <c r="S112" s="154"/>
      <c r="T112" s="154"/>
      <c r="U112" s="154"/>
      <c r="V112" s="154"/>
      <c r="W112" s="154"/>
    </row>
    <row r="113" spans="1:23" ht="24">
      <c r="A113" s="126">
        <v>109</v>
      </c>
      <c r="B113" s="52" t="s">
        <v>2424</v>
      </c>
      <c r="C113" s="52" t="s">
        <v>2425</v>
      </c>
      <c r="D113" s="52" t="s">
        <v>2426</v>
      </c>
      <c r="E113" s="89"/>
      <c r="F113" s="52" t="s">
        <v>2427</v>
      </c>
      <c r="G113" s="52" t="s">
        <v>2428</v>
      </c>
      <c r="H113" s="52" t="s">
        <v>2320</v>
      </c>
      <c r="I113" s="52"/>
      <c r="J113" s="52"/>
      <c r="K113" s="52"/>
      <c r="L113" s="52" t="s">
        <v>2321</v>
      </c>
      <c r="M113" s="154"/>
      <c r="N113" s="154"/>
      <c r="O113" s="154"/>
      <c r="P113" s="154"/>
      <c r="Q113" s="154"/>
      <c r="R113" s="154"/>
      <c r="S113" s="154"/>
      <c r="T113" s="154"/>
      <c r="U113" s="154"/>
      <c r="V113" s="154"/>
      <c r="W113" s="154"/>
    </row>
    <row r="114" spans="1:23" ht="24">
      <c r="A114" s="126">
        <v>110</v>
      </c>
      <c r="B114" s="147"/>
      <c r="C114" s="126" t="s">
        <v>2343</v>
      </c>
      <c r="D114" s="88" t="s">
        <v>2429</v>
      </c>
      <c r="E114" s="147"/>
      <c r="F114" s="147"/>
      <c r="G114" s="127" t="s">
        <v>2428</v>
      </c>
      <c r="H114" s="88" t="s">
        <v>2344</v>
      </c>
      <c r="I114" s="147"/>
      <c r="J114" s="127"/>
      <c r="K114" s="127"/>
      <c r="L114" s="126" t="s">
        <v>2343</v>
      </c>
      <c r="M114" s="128"/>
      <c r="N114" s="128"/>
      <c r="O114" s="128"/>
      <c r="P114" s="128"/>
      <c r="Q114" s="128"/>
      <c r="R114" s="128"/>
      <c r="S114" s="128"/>
      <c r="T114" s="128"/>
      <c r="U114" s="128"/>
      <c r="V114" s="128"/>
      <c r="W114" s="128"/>
    </row>
    <row r="115" spans="1:23" ht="24">
      <c r="A115" s="126">
        <v>111</v>
      </c>
      <c r="B115" s="127"/>
      <c r="C115" s="126" t="s">
        <v>2252</v>
      </c>
      <c r="D115" s="127" t="s">
        <v>2430</v>
      </c>
      <c r="E115" s="127"/>
      <c r="F115" s="127"/>
      <c r="G115" s="127" t="s">
        <v>2428</v>
      </c>
      <c r="H115" s="126" t="s">
        <v>2342</v>
      </c>
      <c r="I115" s="148"/>
      <c r="J115" s="126"/>
      <c r="K115" s="126"/>
      <c r="L115" s="127" t="s">
        <v>2263</v>
      </c>
      <c r="M115" s="153"/>
      <c r="N115" s="153"/>
      <c r="O115" s="153"/>
      <c r="P115" s="153"/>
      <c r="Q115" s="153"/>
      <c r="R115" s="153"/>
      <c r="S115" s="153"/>
      <c r="T115" s="153"/>
      <c r="U115" s="153"/>
      <c r="V115" s="153"/>
      <c r="W115" s="153"/>
    </row>
    <row r="116" spans="1:23" ht="24">
      <c r="A116" s="126">
        <v>112</v>
      </c>
      <c r="B116" s="127" t="s">
        <v>1995</v>
      </c>
      <c r="C116" s="67" t="s">
        <v>118</v>
      </c>
      <c r="D116" s="89" t="s">
        <v>153</v>
      </c>
      <c r="E116" s="127"/>
      <c r="F116" s="127"/>
      <c r="G116" s="89" t="s">
        <v>2084</v>
      </c>
      <c r="H116" s="127" t="s">
        <v>2342</v>
      </c>
      <c r="I116" s="89"/>
      <c r="J116" s="127"/>
      <c r="K116" s="127"/>
      <c r="L116" s="89" t="s">
        <v>2093</v>
      </c>
      <c r="M116" s="125"/>
      <c r="N116" s="125"/>
      <c r="O116" s="125"/>
      <c r="P116" s="125"/>
      <c r="Q116" s="125"/>
      <c r="R116" s="125"/>
      <c r="S116" s="125"/>
      <c r="T116" s="125"/>
      <c r="U116" s="125"/>
      <c r="V116" s="125"/>
      <c r="W116" s="125"/>
    </row>
    <row r="117" spans="1:23" ht="24">
      <c r="A117" s="126">
        <v>113</v>
      </c>
      <c r="B117" s="127" t="s">
        <v>2431</v>
      </c>
      <c r="C117" s="67" t="s">
        <v>2383</v>
      </c>
      <c r="D117" s="89" t="s">
        <v>2432</v>
      </c>
      <c r="E117" s="127"/>
      <c r="F117" s="127"/>
      <c r="G117" s="89" t="s">
        <v>2084</v>
      </c>
      <c r="H117" s="127" t="s">
        <v>2342</v>
      </c>
      <c r="I117" s="89"/>
      <c r="J117" s="127"/>
      <c r="K117" s="127"/>
      <c r="L117" s="89" t="s">
        <v>2093</v>
      </c>
      <c r="M117" s="125"/>
      <c r="N117" s="125"/>
      <c r="O117" s="125"/>
      <c r="P117" s="125"/>
      <c r="Q117" s="125"/>
      <c r="R117" s="125"/>
      <c r="S117" s="125"/>
      <c r="T117" s="125"/>
      <c r="U117" s="125"/>
      <c r="V117" s="125"/>
      <c r="W117" s="125"/>
    </row>
    <row r="118" spans="1:23" ht="24">
      <c r="A118" s="126">
        <v>114</v>
      </c>
      <c r="B118" s="127" t="s">
        <v>2001</v>
      </c>
      <c r="C118" s="67" t="s">
        <v>2383</v>
      </c>
      <c r="D118" s="89" t="s">
        <v>160</v>
      </c>
      <c r="E118" s="127"/>
      <c r="F118" s="127"/>
      <c r="G118" s="89" t="s">
        <v>2084</v>
      </c>
      <c r="H118" s="127" t="s">
        <v>2342</v>
      </c>
      <c r="I118" s="89"/>
      <c r="J118" s="127"/>
      <c r="K118" s="127"/>
      <c r="L118" s="89" t="s">
        <v>2094</v>
      </c>
      <c r="M118" s="125"/>
      <c r="N118" s="125"/>
      <c r="O118" s="125"/>
      <c r="P118" s="125"/>
      <c r="Q118" s="125"/>
      <c r="R118" s="125"/>
      <c r="S118" s="125"/>
      <c r="T118" s="125"/>
      <c r="U118" s="125"/>
      <c r="V118" s="125"/>
      <c r="W118" s="125"/>
    </row>
    <row r="119" spans="1:23" ht="24">
      <c r="A119" s="126">
        <v>115</v>
      </c>
      <c r="B119" s="127" t="s">
        <v>2025</v>
      </c>
      <c r="C119" s="67" t="s">
        <v>118</v>
      </c>
      <c r="D119" s="89" t="s">
        <v>174</v>
      </c>
      <c r="E119" s="127"/>
      <c r="F119" s="127"/>
      <c r="G119" s="89" t="s">
        <v>2084</v>
      </c>
      <c r="H119" s="127" t="s">
        <v>2342</v>
      </c>
      <c r="I119" s="89"/>
      <c r="J119" s="127"/>
      <c r="K119" s="127"/>
      <c r="L119" s="89" t="s">
        <v>2094</v>
      </c>
      <c r="M119" s="125"/>
      <c r="N119" s="125"/>
      <c r="O119" s="125"/>
      <c r="P119" s="125"/>
      <c r="Q119" s="125"/>
      <c r="R119" s="125"/>
      <c r="S119" s="125"/>
      <c r="T119" s="125"/>
      <c r="U119" s="125"/>
      <c r="V119" s="125"/>
      <c r="W119" s="125"/>
    </row>
    <row r="120" spans="1:12" ht="24">
      <c r="A120" s="126">
        <v>116</v>
      </c>
      <c r="B120" s="89"/>
      <c r="C120" s="89" t="s">
        <v>94</v>
      </c>
      <c r="D120" s="89" t="s">
        <v>62</v>
      </c>
      <c r="E120" s="89"/>
      <c r="F120" s="89"/>
      <c r="G120" s="89" t="s">
        <v>2428</v>
      </c>
      <c r="H120" s="89" t="s">
        <v>2345</v>
      </c>
      <c r="I120" s="89"/>
      <c r="J120" s="89"/>
      <c r="K120" s="89"/>
      <c r="L120" s="89" t="s">
        <v>2387</v>
      </c>
    </row>
    <row r="121" spans="1:12" ht="12">
      <c r="A121" s="126">
        <v>117</v>
      </c>
      <c r="B121" s="89"/>
      <c r="C121" s="89" t="s">
        <v>103</v>
      </c>
      <c r="D121" s="89" t="s">
        <v>74</v>
      </c>
      <c r="E121" s="89"/>
      <c r="F121" s="89"/>
      <c r="G121" s="89" t="s">
        <v>2428</v>
      </c>
      <c r="H121" s="89" t="s">
        <v>2345</v>
      </c>
      <c r="I121" s="89"/>
      <c r="J121" s="89"/>
      <c r="K121" s="89"/>
      <c r="L121" s="89" t="s">
        <v>2386</v>
      </c>
    </row>
    <row r="122" spans="1:12" ht="24">
      <c r="A122" s="126">
        <v>118</v>
      </c>
      <c r="B122" s="89"/>
      <c r="C122" s="89" t="s">
        <v>104</v>
      </c>
      <c r="D122" s="89" t="s">
        <v>75</v>
      </c>
      <c r="E122" s="89"/>
      <c r="F122" s="89"/>
      <c r="G122" s="89" t="s">
        <v>2428</v>
      </c>
      <c r="H122" s="89" t="s">
        <v>2345</v>
      </c>
      <c r="I122" s="89"/>
      <c r="J122" s="89"/>
      <c r="K122" s="89"/>
      <c r="L122" s="89" t="s">
        <v>2386</v>
      </c>
    </row>
    <row r="123" spans="1:23" ht="24">
      <c r="A123" s="126">
        <v>119</v>
      </c>
      <c r="B123" s="127" t="s">
        <v>1991</v>
      </c>
      <c r="C123" s="67" t="s">
        <v>118</v>
      </c>
      <c r="D123" s="89" t="s">
        <v>149</v>
      </c>
      <c r="E123" s="127"/>
      <c r="F123" s="127"/>
      <c r="G123" s="89" t="s">
        <v>2084</v>
      </c>
      <c r="H123" s="127" t="s">
        <v>2342</v>
      </c>
      <c r="I123" s="89"/>
      <c r="J123" s="127"/>
      <c r="K123" s="127"/>
      <c r="L123" s="89" t="s">
        <v>2093</v>
      </c>
      <c r="M123" s="125"/>
      <c r="N123" s="125"/>
      <c r="O123" s="125"/>
      <c r="P123" s="125"/>
      <c r="Q123" s="125"/>
      <c r="R123" s="125"/>
      <c r="S123" s="125"/>
      <c r="T123" s="125"/>
      <c r="U123" s="125"/>
      <c r="V123" s="125"/>
      <c r="W123" s="125"/>
    </row>
    <row r="124" spans="1:23" ht="24">
      <c r="A124" s="126">
        <v>120</v>
      </c>
      <c r="B124" s="127" t="s">
        <v>2019</v>
      </c>
      <c r="C124" s="67" t="s">
        <v>118</v>
      </c>
      <c r="D124" s="89" t="s">
        <v>171</v>
      </c>
      <c r="E124" s="127"/>
      <c r="F124" s="127"/>
      <c r="G124" s="89" t="s">
        <v>2084</v>
      </c>
      <c r="H124" s="127" t="s">
        <v>2342</v>
      </c>
      <c r="I124" s="89"/>
      <c r="J124" s="127"/>
      <c r="K124" s="127"/>
      <c r="L124" s="89" t="s">
        <v>2094</v>
      </c>
      <c r="M124" s="125"/>
      <c r="N124" s="125"/>
      <c r="O124" s="125"/>
      <c r="P124" s="125"/>
      <c r="Q124" s="125"/>
      <c r="R124" s="125"/>
      <c r="S124" s="125"/>
      <c r="T124" s="125"/>
      <c r="U124" s="125"/>
      <c r="V124" s="125"/>
      <c r="W124" s="125"/>
    </row>
    <row r="125" spans="1:23" ht="24">
      <c r="A125" s="126">
        <v>121</v>
      </c>
      <c r="B125" s="127" t="s">
        <v>1969</v>
      </c>
      <c r="C125" s="67" t="s">
        <v>118</v>
      </c>
      <c r="D125" s="89" t="s">
        <v>127</v>
      </c>
      <c r="E125" s="127"/>
      <c r="F125" s="127"/>
      <c r="G125" s="89" t="s">
        <v>2084</v>
      </c>
      <c r="H125" s="127" t="s">
        <v>2342</v>
      </c>
      <c r="I125" s="89"/>
      <c r="J125" s="127"/>
      <c r="K125" s="127"/>
      <c r="L125" s="89" t="s">
        <v>2093</v>
      </c>
      <c r="M125" s="125"/>
      <c r="N125" s="125"/>
      <c r="O125" s="125"/>
      <c r="P125" s="125"/>
      <c r="Q125" s="125"/>
      <c r="R125" s="125"/>
      <c r="S125" s="125"/>
      <c r="T125" s="125"/>
      <c r="U125" s="125"/>
      <c r="V125" s="125"/>
      <c r="W125" s="125"/>
    </row>
    <row r="126" spans="1:23" ht="24">
      <c r="A126" s="126">
        <v>122</v>
      </c>
      <c r="B126" s="127" t="s">
        <v>2040</v>
      </c>
      <c r="C126" s="67" t="s">
        <v>118</v>
      </c>
      <c r="D126" s="89" t="s">
        <v>127</v>
      </c>
      <c r="E126" s="127"/>
      <c r="F126" s="127"/>
      <c r="G126" s="89" t="s">
        <v>2084</v>
      </c>
      <c r="H126" s="127" t="s">
        <v>2342</v>
      </c>
      <c r="I126" s="89"/>
      <c r="J126" s="127"/>
      <c r="K126" s="127"/>
      <c r="L126" s="89" t="s">
        <v>2094</v>
      </c>
      <c r="M126" s="125"/>
      <c r="N126" s="125"/>
      <c r="O126" s="125"/>
      <c r="P126" s="125"/>
      <c r="Q126" s="125"/>
      <c r="R126" s="125"/>
      <c r="S126" s="125"/>
      <c r="T126" s="125"/>
      <c r="U126" s="125"/>
      <c r="V126" s="125"/>
      <c r="W126" s="125"/>
    </row>
    <row r="127" spans="1:23" ht="24">
      <c r="A127" s="126">
        <v>123</v>
      </c>
      <c r="B127" s="127"/>
      <c r="C127" s="127" t="s">
        <v>2247</v>
      </c>
      <c r="D127" s="127" t="s">
        <v>2428</v>
      </c>
      <c r="E127" s="127"/>
      <c r="F127" s="127"/>
      <c r="G127" s="127" t="s">
        <v>2428</v>
      </c>
      <c r="H127" s="127" t="s">
        <v>2320</v>
      </c>
      <c r="I127" s="127"/>
      <c r="J127" s="127"/>
      <c r="K127" s="127"/>
      <c r="L127" s="127" t="s">
        <v>2433</v>
      </c>
      <c r="M127" s="125"/>
      <c r="N127" s="125"/>
      <c r="O127" s="125"/>
      <c r="P127" s="125"/>
      <c r="Q127" s="125"/>
      <c r="R127" s="125"/>
      <c r="S127" s="125"/>
      <c r="T127" s="125"/>
      <c r="U127" s="125"/>
      <c r="V127" s="125"/>
      <c r="W127" s="125"/>
    </row>
    <row r="128" spans="1:23" ht="48">
      <c r="A128" s="126">
        <v>124</v>
      </c>
      <c r="B128" s="82" t="s">
        <v>2199</v>
      </c>
      <c r="C128" s="83" t="s">
        <v>2200</v>
      </c>
      <c r="D128" s="83" t="s">
        <v>2201</v>
      </c>
      <c r="E128" s="127"/>
      <c r="F128" s="127" t="s">
        <v>2434</v>
      </c>
      <c r="G128" s="83" t="s">
        <v>16</v>
      </c>
      <c r="H128" s="83" t="s">
        <v>2203</v>
      </c>
      <c r="I128" s="84">
        <v>41760</v>
      </c>
      <c r="J128" s="84">
        <v>42855</v>
      </c>
      <c r="K128" s="127">
        <v>1200</v>
      </c>
      <c r="L128" s="127" t="s">
        <v>2435</v>
      </c>
      <c r="M128" s="125"/>
      <c r="N128" s="125"/>
      <c r="O128" s="125"/>
      <c r="P128" s="125"/>
      <c r="Q128" s="125"/>
      <c r="R128" s="125"/>
      <c r="S128" s="125"/>
      <c r="T128" s="125"/>
      <c r="U128" s="125"/>
      <c r="V128" s="125"/>
      <c r="W128" s="125"/>
    </row>
    <row r="129" spans="1:23" ht="24">
      <c r="A129" s="126">
        <v>125</v>
      </c>
      <c r="B129" s="127" t="s">
        <v>2436</v>
      </c>
      <c r="C129" s="127" t="s">
        <v>2286</v>
      </c>
      <c r="D129" s="127" t="s">
        <v>2437</v>
      </c>
      <c r="E129" s="127"/>
      <c r="F129" s="127"/>
      <c r="G129" s="127" t="s">
        <v>2438</v>
      </c>
      <c r="H129" s="89" t="s">
        <v>2320</v>
      </c>
      <c r="I129" s="127"/>
      <c r="J129" s="127"/>
      <c r="K129" s="127" t="s">
        <v>2794</v>
      </c>
      <c r="L129" s="89" t="s">
        <v>2286</v>
      </c>
      <c r="M129" s="125"/>
      <c r="N129" s="125"/>
      <c r="O129" s="125"/>
      <c r="P129" s="125"/>
      <c r="Q129" s="125"/>
      <c r="R129" s="125"/>
      <c r="S129" s="125"/>
      <c r="T129" s="125"/>
      <c r="U129" s="125"/>
      <c r="V129" s="125"/>
      <c r="W129" s="125"/>
    </row>
    <row r="130" spans="1:23" ht="36">
      <c r="A130" s="126">
        <v>126</v>
      </c>
      <c r="B130" s="144" t="s">
        <v>1785</v>
      </c>
      <c r="C130" s="144" t="s">
        <v>1035</v>
      </c>
      <c r="D130" s="144" t="s">
        <v>937</v>
      </c>
      <c r="E130" s="144"/>
      <c r="F130" s="144" t="s">
        <v>1036</v>
      </c>
      <c r="G130" s="144" t="s">
        <v>16</v>
      </c>
      <c r="H130" s="144" t="s">
        <v>2320</v>
      </c>
      <c r="I130" s="151" t="s">
        <v>2439</v>
      </c>
      <c r="J130" s="151" t="s">
        <v>2440</v>
      </c>
      <c r="K130" s="89"/>
      <c r="L130" s="89" t="s">
        <v>2281</v>
      </c>
      <c r="M130" s="156"/>
      <c r="N130" s="156"/>
      <c r="O130" s="156"/>
      <c r="P130" s="156"/>
      <c r="Q130" s="156"/>
      <c r="R130" s="156"/>
      <c r="S130" s="156"/>
      <c r="T130" s="156"/>
      <c r="U130" s="156"/>
      <c r="V130" s="156"/>
      <c r="W130" s="156"/>
    </row>
    <row r="131" spans="1:23" ht="36">
      <c r="A131" s="126">
        <v>127</v>
      </c>
      <c r="B131" s="144" t="s">
        <v>1857</v>
      </c>
      <c r="C131" s="144" t="s">
        <v>1190</v>
      </c>
      <c r="D131" s="144" t="s">
        <v>937</v>
      </c>
      <c r="E131" s="144" t="s">
        <v>2441</v>
      </c>
      <c r="F131" s="144" t="s">
        <v>1191</v>
      </c>
      <c r="G131" s="144" t="s">
        <v>16</v>
      </c>
      <c r="H131" s="144" t="s">
        <v>2320</v>
      </c>
      <c r="I131" s="151" t="s">
        <v>2439</v>
      </c>
      <c r="J131" s="151" t="s">
        <v>2442</v>
      </c>
      <c r="K131" s="89"/>
      <c r="L131" s="89" t="s">
        <v>2281</v>
      </c>
      <c r="M131" s="156"/>
      <c r="N131" s="156"/>
      <c r="O131" s="156"/>
      <c r="P131" s="156"/>
      <c r="Q131" s="156"/>
      <c r="R131" s="156"/>
      <c r="S131" s="156"/>
      <c r="T131" s="156"/>
      <c r="U131" s="156"/>
      <c r="V131" s="156"/>
      <c r="W131" s="156"/>
    </row>
    <row r="132" spans="1:23" ht="36">
      <c r="A132" s="126">
        <v>128</v>
      </c>
      <c r="B132" s="144" t="s">
        <v>1874</v>
      </c>
      <c r="C132" s="144" t="s">
        <v>1226</v>
      </c>
      <c r="D132" s="144" t="s">
        <v>937</v>
      </c>
      <c r="E132" s="144" t="s">
        <v>2441</v>
      </c>
      <c r="F132" s="144" t="s">
        <v>1227</v>
      </c>
      <c r="G132" s="144" t="s">
        <v>16</v>
      </c>
      <c r="H132" s="144" t="s">
        <v>2274</v>
      </c>
      <c r="I132" s="151" t="s">
        <v>2443</v>
      </c>
      <c r="J132" s="151" t="s">
        <v>2444</v>
      </c>
      <c r="K132" s="89"/>
      <c r="L132" s="89" t="s">
        <v>2334</v>
      </c>
      <c r="M132" s="156"/>
      <c r="N132" s="156"/>
      <c r="O132" s="156"/>
      <c r="P132" s="156"/>
      <c r="Q132" s="156"/>
      <c r="R132" s="156"/>
      <c r="S132" s="156"/>
      <c r="T132" s="156"/>
      <c r="U132" s="156"/>
      <c r="V132" s="156"/>
      <c r="W132" s="156"/>
    </row>
    <row r="133" spans="1:23" ht="36">
      <c r="A133" s="126">
        <v>129</v>
      </c>
      <c r="B133" s="127" t="s">
        <v>2445</v>
      </c>
      <c r="C133" s="127" t="s">
        <v>2286</v>
      </c>
      <c r="D133" s="127" t="s">
        <v>2446</v>
      </c>
      <c r="E133" s="127"/>
      <c r="F133" s="127"/>
      <c r="G133" s="127" t="s">
        <v>2447</v>
      </c>
      <c r="H133" s="89" t="s">
        <v>2274</v>
      </c>
      <c r="I133" s="127"/>
      <c r="J133" s="127"/>
      <c r="K133" s="127" t="s">
        <v>2786</v>
      </c>
      <c r="L133" s="89" t="s">
        <v>2283</v>
      </c>
      <c r="M133" s="125"/>
      <c r="N133" s="125"/>
      <c r="O133" s="125"/>
      <c r="P133" s="125"/>
      <c r="Q133" s="125"/>
      <c r="R133" s="125"/>
      <c r="S133" s="125"/>
      <c r="T133" s="125"/>
      <c r="U133" s="125"/>
      <c r="V133" s="125"/>
      <c r="W133" s="125"/>
    </row>
    <row r="134" spans="1:12" ht="36">
      <c r="A134" s="126">
        <v>130</v>
      </c>
      <c r="B134" s="144" t="s">
        <v>1567</v>
      </c>
      <c r="C134" s="144" t="s">
        <v>531</v>
      </c>
      <c r="D134" s="144" t="s">
        <v>532</v>
      </c>
      <c r="E134" s="144"/>
      <c r="F134" s="144" t="s">
        <v>533</v>
      </c>
      <c r="G134" s="144" t="s">
        <v>16</v>
      </c>
      <c r="H134" s="144" t="s">
        <v>2266</v>
      </c>
      <c r="I134" s="144" t="s">
        <v>396</v>
      </c>
      <c r="J134" s="144" t="s">
        <v>502</v>
      </c>
      <c r="K134" s="89"/>
      <c r="L134" s="89" t="s">
        <v>2281</v>
      </c>
    </row>
    <row r="135" spans="1:23" ht="24">
      <c r="A135" s="126">
        <v>131</v>
      </c>
      <c r="B135" s="127"/>
      <c r="C135" s="126" t="s">
        <v>2417</v>
      </c>
      <c r="D135" s="88" t="s">
        <v>58</v>
      </c>
      <c r="E135" s="127"/>
      <c r="F135" s="127"/>
      <c r="G135" s="126" t="s">
        <v>16</v>
      </c>
      <c r="H135" s="126" t="s">
        <v>2262</v>
      </c>
      <c r="I135" s="148"/>
      <c r="J135" s="126"/>
      <c r="K135" s="126"/>
      <c r="L135" s="127" t="s">
        <v>2418</v>
      </c>
      <c r="M135" s="153"/>
      <c r="N135" s="153"/>
      <c r="O135" s="153"/>
      <c r="P135" s="153"/>
      <c r="Q135" s="153"/>
      <c r="R135" s="153"/>
      <c r="S135" s="153"/>
      <c r="T135" s="153"/>
      <c r="U135" s="153"/>
      <c r="V135" s="153"/>
      <c r="W135" s="153"/>
    </row>
    <row r="136" spans="1:23" ht="24">
      <c r="A136" s="126">
        <v>132</v>
      </c>
      <c r="B136" s="147"/>
      <c r="C136" s="126" t="s">
        <v>2264</v>
      </c>
      <c r="D136" s="88" t="s">
        <v>58</v>
      </c>
      <c r="E136" s="147"/>
      <c r="F136" s="147"/>
      <c r="G136" s="88" t="s">
        <v>2447</v>
      </c>
      <c r="H136" s="88" t="s">
        <v>2266</v>
      </c>
      <c r="I136" s="147"/>
      <c r="J136" s="127"/>
      <c r="K136" s="127"/>
      <c r="L136" s="126" t="s">
        <v>2264</v>
      </c>
      <c r="M136" s="128"/>
      <c r="N136" s="128"/>
      <c r="O136" s="128"/>
      <c r="P136" s="128"/>
      <c r="Q136" s="128"/>
      <c r="R136" s="128"/>
      <c r="S136" s="128"/>
      <c r="T136" s="128"/>
      <c r="U136" s="128"/>
      <c r="V136" s="128"/>
      <c r="W136" s="128"/>
    </row>
    <row r="137" spans="1:12" ht="24">
      <c r="A137" s="126">
        <v>133</v>
      </c>
      <c r="B137" s="89"/>
      <c r="C137" s="89" t="s">
        <v>90</v>
      </c>
      <c r="D137" s="89" t="s">
        <v>57</v>
      </c>
      <c r="E137" s="89"/>
      <c r="F137" s="89"/>
      <c r="G137" s="89" t="s">
        <v>2447</v>
      </c>
      <c r="H137" s="89" t="s">
        <v>2267</v>
      </c>
      <c r="I137" s="89"/>
      <c r="J137" s="89"/>
      <c r="K137" s="89"/>
      <c r="L137" s="89" t="s">
        <v>2448</v>
      </c>
    </row>
    <row r="138" spans="1:23" ht="24">
      <c r="A138" s="126">
        <v>134</v>
      </c>
      <c r="B138" s="127" t="s">
        <v>1957</v>
      </c>
      <c r="C138" s="67" t="s">
        <v>111</v>
      </c>
      <c r="D138" s="89" t="s">
        <v>112</v>
      </c>
      <c r="E138" s="127"/>
      <c r="F138" s="127"/>
      <c r="G138" s="88" t="s">
        <v>16</v>
      </c>
      <c r="H138" s="127" t="s">
        <v>2262</v>
      </c>
      <c r="I138" s="88"/>
      <c r="J138" s="127"/>
      <c r="K138" s="127"/>
      <c r="L138" s="89" t="s">
        <v>2093</v>
      </c>
      <c r="M138" s="125"/>
      <c r="N138" s="125"/>
      <c r="O138" s="125"/>
      <c r="P138" s="125"/>
      <c r="Q138" s="125"/>
      <c r="R138" s="125"/>
      <c r="S138" s="125"/>
      <c r="T138" s="125"/>
      <c r="U138" s="125"/>
      <c r="V138" s="125"/>
      <c r="W138" s="125"/>
    </row>
    <row r="139" spans="1:23" ht="24">
      <c r="A139" s="126">
        <v>135</v>
      </c>
      <c r="B139" s="127" t="s">
        <v>2004</v>
      </c>
      <c r="C139" s="67" t="s">
        <v>2449</v>
      </c>
      <c r="D139" s="89" t="s">
        <v>112</v>
      </c>
      <c r="E139" s="127"/>
      <c r="F139" s="127"/>
      <c r="G139" s="89" t="s">
        <v>16</v>
      </c>
      <c r="H139" s="127" t="s">
        <v>2262</v>
      </c>
      <c r="I139" s="89"/>
      <c r="J139" s="127"/>
      <c r="K139" s="127"/>
      <c r="L139" s="89" t="s">
        <v>2094</v>
      </c>
      <c r="M139" s="125"/>
      <c r="N139" s="125"/>
      <c r="O139" s="125"/>
      <c r="P139" s="125"/>
      <c r="Q139" s="125"/>
      <c r="R139" s="125"/>
      <c r="S139" s="125"/>
      <c r="T139" s="125"/>
      <c r="U139" s="125"/>
      <c r="V139" s="125"/>
      <c r="W139" s="125"/>
    </row>
    <row r="140" spans="1:23" ht="24">
      <c r="A140" s="126">
        <v>136</v>
      </c>
      <c r="B140" s="127" t="s">
        <v>1988</v>
      </c>
      <c r="C140" s="67" t="s">
        <v>118</v>
      </c>
      <c r="D140" s="89" t="s">
        <v>146</v>
      </c>
      <c r="E140" s="127"/>
      <c r="F140" s="127"/>
      <c r="G140" s="144" t="s">
        <v>16</v>
      </c>
      <c r="H140" s="127" t="s">
        <v>2262</v>
      </c>
      <c r="I140" s="144"/>
      <c r="J140" s="127"/>
      <c r="K140" s="127"/>
      <c r="L140" s="89" t="s">
        <v>2093</v>
      </c>
      <c r="M140" s="125"/>
      <c r="N140" s="125"/>
      <c r="O140" s="125"/>
      <c r="P140" s="125"/>
      <c r="Q140" s="125"/>
      <c r="R140" s="125"/>
      <c r="S140" s="125"/>
      <c r="T140" s="125"/>
      <c r="U140" s="125"/>
      <c r="V140" s="125"/>
      <c r="W140" s="125"/>
    </row>
    <row r="141" spans="1:23" ht="24">
      <c r="A141" s="126">
        <v>137</v>
      </c>
      <c r="B141" s="127" t="s">
        <v>1989</v>
      </c>
      <c r="C141" s="67" t="s">
        <v>118</v>
      </c>
      <c r="D141" s="89" t="s">
        <v>147</v>
      </c>
      <c r="E141" s="127"/>
      <c r="F141" s="127"/>
      <c r="G141" s="144" t="s">
        <v>16</v>
      </c>
      <c r="H141" s="127" t="s">
        <v>2262</v>
      </c>
      <c r="I141" s="144"/>
      <c r="J141" s="127"/>
      <c r="K141" s="127"/>
      <c r="L141" s="89" t="s">
        <v>2093</v>
      </c>
      <c r="M141" s="125"/>
      <c r="N141" s="125"/>
      <c r="O141" s="125"/>
      <c r="P141" s="125"/>
      <c r="Q141" s="125"/>
      <c r="R141" s="125"/>
      <c r="S141" s="125"/>
      <c r="T141" s="125"/>
      <c r="U141" s="125"/>
      <c r="V141" s="125"/>
      <c r="W141" s="125"/>
    </row>
    <row r="142" spans="1:23" ht="24">
      <c r="A142" s="126">
        <v>138</v>
      </c>
      <c r="B142" s="127" t="s">
        <v>1981</v>
      </c>
      <c r="C142" s="67" t="s">
        <v>118</v>
      </c>
      <c r="D142" s="89" t="s">
        <v>139</v>
      </c>
      <c r="E142" s="127"/>
      <c r="F142" s="127"/>
      <c r="G142" s="144" t="s">
        <v>16</v>
      </c>
      <c r="H142" s="127" t="s">
        <v>2262</v>
      </c>
      <c r="I142" s="144"/>
      <c r="J142" s="127"/>
      <c r="K142" s="127"/>
      <c r="L142" s="89" t="s">
        <v>2093</v>
      </c>
      <c r="M142" s="125"/>
      <c r="N142" s="125"/>
      <c r="O142" s="125"/>
      <c r="P142" s="125"/>
      <c r="Q142" s="125"/>
      <c r="R142" s="125"/>
      <c r="S142" s="125"/>
      <c r="T142" s="125"/>
      <c r="U142" s="125"/>
      <c r="V142" s="125"/>
      <c r="W142" s="125"/>
    </row>
    <row r="143" spans="1:23" ht="48">
      <c r="A143" s="126">
        <v>139</v>
      </c>
      <c r="B143" s="85" t="s">
        <v>2204</v>
      </c>
      <c r="C143" s="86" t="s">
        <v>2205</v>
      </c>
      <c r="D143" s="86" t="s">
        <v>2206</v>
      </c>
      <c r="E143" s="147"/>
      <c r="F143" s="86" t="s">
        <v>2207</v>
      </c>
      <c r="G143" s="86" t="s">
        <v>16</v>
      </c>
      <c r="H143" s="86" t="s">
        <v>2203</v>
      </c>
      <c r="I143" s="86" t="s">
        <v>2208</v>
      </c>
      <c r="J143" s="87">
        <v>42308</v>
      </c>
      <c r="K143" s="85">
        <v>120</v>
      </c>
      <c r="L143" s="127" t="s">
        <v>2450</v>
      </c>
      <c r="M143" s="128"/>
      <c r="N143" s="128"/>
      <c r="O143" s="128"/>
      <c r="P143" s="128"/>
      <c r="Q143" s="128"/>
      <c r="R143" s="128"/>
      <c r="S143" s="128"/>
      <c r="T143" s="128"/>
      <c r="U143" s="128"/>
      <c r="V143" s="128"/>
      <c r="W143" s="128"/>
    </row>
    <row r="144" spans="1:23" ht="24">
      <c r="A144" s="126">
        <v>140</v>
      </c>
      <c r="B144" s="127" t="s">
        <v>1982</v>
      </c>
      <c r="C144" s="67" t="s">
        <v>118</v>
      </c>
      <c r="D144" s="89" t="s">
        <v>140</v>
      </c>
      <c r="E144" s="127"/>
      <c r="F144" s="127"/>
      <c r="G144" s="144" t="s">
        <v>16</v>
      </c>
      <c r="H144" s="127" t="s">
        <v>2342</v>
      </c>
      <c r="I144" s="144"/>
      <c r="J144" s="127"/>
      <c r="K144" s="127"/>
      <c r="L144" s="89" t="s">
        <v>2093</v>
      </c>
      <c r="M144" s="125"/>
      <c r="N144" s="125"/>
      <c r="O144" s="125"/>
      <c r="P144" s="125"/>
      <c r="Q144" s="125"/>
      <c r="R144" s="125"/>
      <c r="S144" s="125"/>
      <c r="T144" s="125"/>
      <c r="U144" s="125"/>
      <c r="V144" s="125"/>
      <c r="W144" s="125"/>
    </row>
    <row r="145" spans="1:23" ht="48">
      <c r="A145" s="126">
        <v>141</v>
      </c>
      <c r="B145" s="127" t="s">
        <v>2209</v>
      </c>
      <c r="C145" s="127" t="s">
        <v>2451</v>
      </c>
      <c r="D145" s="88" t="s">
        <v>2452</v>
      </c>
      <c r="E145" s="127"/>
      <c r="F145" s="127"/>
      <c r="G145" s="88" t="s">
        <v>16</v>
      </c>
      <c r="H145" s="127" t="s">
        <v>2342</v>
      </c>
      <c r="I145" s="127"/>
      <c r="J145" s="127"/>
      <c r="K145" s="127"/>
      <c r="L145" s="127" t="s">
        <v>2453</v>
      </c>
      <c r="M145" s="125"/>
      <c r="N145" s="125"/>
      <c r="O145" s="125"/>
      <c r="P145" s="125"/>
      <c r="Q145" s="125"/>
      <c r="R145" s="125"/>
      <c r="S145" s="125"/>
      <c r="T145" s="125"/>
      <c r="U145" s="125"/>
      <c r="V145" s="125"/>
      <c r="W145" s="125"/>
    </row>
    <row r="146" spans="1:23" ht="24">
      <c r="A146" s="126">
        <v>142</v>
      </c>
      <c r="B146" s="127"/>
      <c r="C146" s="127" t="s">
        <v>2247</v>
      </c>
      <c r="D146" s="127" t="s">
        <v>2447</v>
      </c>
      <c r="E146" s="127"/>
      <c r="F146" s="127"/>
      <c r="G146" s="127" t="s">
        <v>2447</v>
      </c>
      <c r="H146" s="127" t="s">
        <v>2274</v>
      </c>
      <c r="I146" s="127"/>
      <c r="J146" s="127"/>
      <c r="K146" s="127"/>
      <c r="L146" s="127" t="s">
        <v>2348</v>
      </c>
      <c r="M146" s="125"/>
      <c r="N146" s="125"/>
      <c r="O146" s="125"/>
      <c r="P146" s="125"/>
      <c r="Q146" s="125"/>
      <c r="R146" s="125"/>
      <c r="S146" s="125"/>
      <c r="T146" s="125"/>
      <c r="U146" s="125"/>
      <c r="V146" s="125"/>
      <c r="W146" s="125"/>
    </row>
    <row r="147" spans="1:23" s="156" customFormat="1" ht="24">
      <c r="A147" s="126">
        <v>143</v>
      </c>
      <c r="B147" s="127" t="s">
        <v>2454</v>
      </c>
      <c r="C147" s="127" t="s">
        <v>2283</v>
      </c>
      <c r="D147" s="127" t="s">
        <v>2455</v>
      </c>
      <c r="E147" s="127"/>
      <c r="F147" s="127"/>
      <c r="G147" s="127" t="s">
        <v>2456</v>
      </c>
      <c r="H147" s="89" t="s">
        <v>2274</v>
      </c>
      <c r="I147" s="127"/>
      <c r="J147" s="127"/>
      <c r="K147" s="127" t="s">
        <v>2784</v>
      </c>
      <c r="L147" s="89" t="s">
        <v>2283</v>
      </c>
      <c r="M147" s="125"/>
      <c r="N147" s="125"/>
      <c r="O147" s="125"/>
      <c r="P147" s="125"/>
      <c r="Q147" s="125"/>
      <c r="R147" s="125"/>
      <c r="S147" s="125"/>
      <c r="T147" s="125"/>
      <c r="U147" s="125"/>
      <c r="V147" s="125"/>
      <c r="W147" s="125"/>
    </row>
    <row r="148" spans="1:23" s="156" customFormat="1" ht="24">
      <c r="A148" s="126">
        <v>144</v>
      </c>
      <c r="B148" s="127" t="s">
        <v>2457</v>
      </c>
      <c r="C148" s="127" t="s">
        <v>2283</v>
      </c>
      <c r="D148" s="127" t="s">
        <v>2458</v>
      </c>
      <c r="E148" s="127"/>
      <c r="F148" s="127"/>
      <c r="G148" s="127" t="s">
        <v>2456</v>
      </c>
      <c r="H148" s="89" t="s">
        <v>2274</v>
      </c>
      <c r="I148" s="127"/>
      <c r="J148" s="127"/>
      <c r="K148" s="127" t="s">
        <v>2784</v>
      </c>
      <c r="L148" s="89" t="s">
        <v>2283</v>
      </c>
      <c r="M148" s="125"/>
      <c r="N148" s="125"/>
      <c r="O148" s="125"/>
      <c r="P148" s="125"/>
      <c r="Q148" s="125"/>
      <c r="R148" s="125"/>
      <c r="S148" s="125"/>
      <c r="T148" s="125"/>
      <c r="U148" s="125"/>
      <c r="V148" s="125"/>
      <c r="W148" s="125"/>
    </row>
    <row r="149" spans="1:23" s="156" customFormat="1" ht="36">
      <c r="A149" s="126">
        <v>145</v>
      </c>
      <c r="B149" s="157" t="s">
        <v>214</v>
      </c>
      <c r="C149" s="157" t="s">
        <v>2459</v>
      </c>
      <c r="D149" s="157" t="s">
        <v>2460</v>
      </c>
      <c r="E149" s="127"/>
      <c r="F149" s="158" t="s">
        <v>2461</v>
      </c>
      <c r="G149" s="157" t="s">
        <v>13</v>
      </c>
      <c r="H149" s="127" t="s">
        <v>2274</v>
      </c>
      <c r="I149" s="157">
        <v>2017.5</v>
      </c>
      <c r="J149" s="157">
        <v>2018.12</v>
      </c>
      <c r="K149" s="157"/>
      <c r="L149" s="127" t="s">
        <v>2373</v>
      </c>
      <c r="M149" s="125"/>
      <c r="N149" s="125"/>
      <c r="O149" s="125"/>
      <c r="P149" s="125"/>
      <c r="Q149" s="125"/>
      <c r="R149" s="125"/>
      <c r="S149" s="125"/>
      <c r="T149" s="125"/>
      <c r="U149" s="125"/>
      <c r="V149" s="125"/>
      <c r="W149" s="125"/>
    </row>
    <row r="150" spans="1:23" s="156" customFormat="1" ht="24">
      <c r="A150" s="126">
        <v>146</v>
      </c>
      <c r="B150" s="157" t="s">
        <v>226</v>
      </c>
      <c r="C150" s="157" t="s">
        <v>2462</v>
      </c>
      <c r="D150" s="157" t="s">
        <v>2463</v>
      </c>
      <c r="E150" s="127"/>
      <c r="F150" s="158" t="s">
        <v>2464</v>
      </c>
      <c r="G150" s="157" t="s">
        <v>13</v>
      </c>
      <c r="H150" s="127" t="s">
        <v>2274</v>
      </c>
      <c r="I150" s="157">
        <v>2017.5</v>
      </c>
      <c r="J150" s="157">
        <v>2018.12</v>
      </c>
      <c r="K150" s="157"/>
      <c r="L150" s="127" t="s">
        <v>2373</v>
      </c>
      <c r="M150" s="125"/>
      <c r="N150" s="125"/>
      <c r="O150" s="125"/>
      <c r="P150" s="125"/>
      <c r="Q150" s="125"/>
      <c r="R150" s="125"/>
      <c r="S150" s="125"/>
      <c r="T150" s="125"/>
      <c r="U150" s="125"/>
      <c r="V150" s="125"/>
      <c r="W150" s="125"/>
    </row>
    <row r="151" spans="1:23" s="156" customFormat="1" ht="24">
      <c r="A151" s="126">
        <v>147</v>
      </c>
      <c r="B151" s="127" t="s">
        <v>2465</v>
      </c>
      <c r="C151" s="127" t="s">
        <v>2283</v>
      </c>
      <c r="D151" s="127" t="s">
        <v>2466</v>
      </c>
      <c r="E151" s="127"/>
      <c r="F151" s="127"/>
      <c r="G151" s="127" t="s">
        <v>2456</v>
      </c>
      <c r="H151" s="89" t="s">
        <v>2274</v>
      </c>
      <c r="I151" s="127"/>
      <c r="J151" s="127"/>
      <c r="K151" s="127" t="s">
        <v>2795</v>
      </c>
      <c r="L151" s="89" t="s">
        <v>2283</v>
      </c>
      <c r="M151" s="125"/>
      <c r="N151" s="125"/>
      <c r="O151" s="125"/>
      <c r="P151" s="125"/>
      <c r="Q151" s="125"/>
      <c r="R151" s="125"/>
      <c r="S151" s="125"/>
      <c r="T151" s="125"/>
      <c r="U151" s="125"/>
      <c r="V151" s="125"/>
      <c r="W151" s="125"/>
    </row>
    <row r="152" spans="1:23" s="156" customFormat="1" ht="36">
      <c r="A152" s="126">
        <v>148</v>
      </c>
      <c r="B152" s="127" t="s">
        <v>2467</v>
      </c>
      <c r="C152" s="127" t="s">
        <v>2283</v>
      </c>
      <c r="D152" s="127" t="s">
        <v>2468</v>
      </c>
      <c r="E152" s="127"/>
      <c r="F152" s="127"/>
      <c r="G152" s="127" t="s">
        <v>2456</v>
      </c>
      <c r="H152" s="89" t="s">
        <v>2274</v>
      </c>
      <c r="I152" s="127"/>
      <c r="J152" s="127"/>
      <c r="K152" s="127" t="s">
        <v>2796</v>
      </c>
      <c r="L152" s="89" t="s">
        <v>2283</v>
      </c>
      <c r="M152" s="125"/>
      <c r="N152" s="125"/>
      <c r="O152" s="125"/>
      <c r="P152" s="125"/>
      <c r="Q152" s="125"/>
      <c r="R152" s="125"/>
      <c r="S152" s="125"/>
      <c r="T152" s="125"/>
      <c r="U152" s="125"/>
      <c r="V152" s="125"/>
      <c r="W152" s="125"/>
    </row>
    <row r="153" spans="1:23" s="156" customFormat="1" ht="24">
      <c r="A153" s="126">
        <v>149</v>
      </c>
      <c r="B153" s="157" t="s">
        <v>222</v>
      </c>
      <c r="C153" s="157" t="s">
        <v>2469</v>
      </c>
      <c r="D153" s="157" t="s">
        <v>2470</v>
      </c>
      <c r="E153" s="127"/>
      <c r="F153" s="158" t="s">
        <v>2471</v>
      </c>
      <c r="G153" s="157" t="s">
        <v>13</v>
      </c>
      <c r="H153" s="127" t="s">
        <v>2274</v>
      </c>
      <c r="I153" s="157">
        <v>2017.5</v>
      </c>
      <c r="J153" s="157">
        <v>2018.12</v>
      </c>
      <c r="K153" s="157"/>
      <c r="L153" s="127" t="s">
        <v>2373</v>
      </c>
      <c r="M153" s="125"/>
      <c r="N153" s="125"/>
      <c r="O153" s="125"/>
      <c r="P153" s="125"/>
      <c r="Q153" s="125"/>
      <c r="R153" s="125"/>
      <c r="S153" s="125"/>
      <c r="T153" s="125"/>
      <c r="U153" s="125"/>
      <c r="V153" s="125"/>
      <c r="W153" s="125"/>
    </row>
    <row r="154" spans="1:23" s="156" customFormat="1" ht="24">
      <c r="A154" s="126">
        <v>150</v>
      </c>
      <c r="B154" s="157" t="s">
        <v>230</v>
      </c>
      <c r="C154" s="157" t="s">
        <v>2472</v>
      </c>
      <c r="D154" s="157" t="s">
        <v>2473</v>
      </c>
      <c r="E154" s="127"/>
      <c r="F154" s="158" t="s">
        <v>2474</v>
      </c>
      <c r="G154" s="157" t="s">
        <v>13</v>
      </c>
      <c r="H154" s="127" t="s">
        <v>2274</v>
      </c>
      <c r="I154" s="157">
        <v>2017.5</v>
      </c>
      <c r="J154" s="157">
        <v>2018.12</v>
      </c>
      <c r="K154" s="157"/>
      <c r="L154" s="127" t="s">
        <v>2373</v>
      </c>
      <c r="M154" s="125"/>
      <c r="N154" s="125"/>
      <c r="O154" s="125"/>
      <c r="P154" s="125"/>
      <c r="Q154" s="125"/>
      <c r="R154" s="125"/>
      <c r="S154" s="125"/>
      <c r="T154" s="125"/>
      <c r="U154" s="125"/>
      <c r="V154" s="125"/>
      <c r="W154" s="125"/>
    </row>
    <row r="155" spans="1:23" s="156" customFormat="1" ht="24">
      <c r="A155" s="126">
        <v>151</v>
      </c>
      <c r="B155" s="157" t="s">
        <v>234</v>
      </c>
      <c r="C155" s="157" t="s">
        <v>2475</v>
      </c>
      <c r="D155" s="127" t="s">
        <v>236</v>
      </c>
      <c r="E155" s="127"/>
      <c r="F155" s="158" t="s">
        <v>2476</v>
      </c>
      <c r="G155" s="157" t="s">
        <v>13</v>
      </c>
      <c r="H155" s="127" t="s">
        <v>2274</v>
      </c>
      <c r="I155" s="157">
        <v>2017.5</v>
      </c>
      <c r="J155" s="157">
        <v>2018.12</v>
      </c>
      <c r="K155" s="157"/>
      <c r="L155" s="127" t="s">
        <v>2373</v>
      </c>
      <c r="M155" s="125"/>
      <c r="N155" s="125"/>
      <c r="O155" s="125"/>
      <c r="P155" s="125"/>
      <c r="Q155" s="125"/>
      <c r="R155" s="125"/>
      <c r="S155" s="125"/>
      <c r="T155" s="125"/>
      <c r="U155" s="125"/>
      <c r="V155" s="125"/>
      <c r="W155" s="125"/>
    </row>
    <row r="156" spans="1:23" s="156" customFormat="1" ht="24">
      <c r="A156" s="126">
        <v>152</v>
      </c>
      <c r="B156" s="127" t="s">
        <v>2477</v>
      </c>
      <c r="C156" s="127" t="s">
        <v>2283</v>
      </c>
      <c r="D156" s="127" t="s">
        <v>2478</v>
      </c>
      <c r="E156" s="127"/>
      <c r="F156" s="127"/>
      <c r="G156" s="127" t="s">
        <v>2456</v>
      </c>
      <c r="H156" s="89" t="s">
        <v>2274</v>
      </c>
      <c r="I156" s="127"/>
      <c r="J156" s="127"/>
      <c r="K156" s="127" t="s">
        <v>2797</v>
      </c>
      <c r="L156" s="89" t="s">
        <v>2286</v>
      </c>
      <c r="M156" s="125"/>
      <c r="N156" s="125"/>
      <c r="O156" s="125"/>
      <c r="P156" s="125"/>
      <c r="Q156" s="125"/>
      <c r="R156" s="125"/>
      <c r="S156" s="125"/>
      <c r="T156" s="125"/>
      <c r="U156" s="125"/>
      <c r="V156" s="125"/>
      <c r="W156" s="125"/>
    </row>
    <row r="157" spans="1:23" s="156" customFormat="1" ht="24">
      <c r="A157" s="126">
        <v>153</v>
      </c>
      <c r="B157" s="157" t="s">
        <v>218</v>
      </c>
      <c r="C157" s="157" t="s">
        <v>2479</v>
      </c>
      <c r="D157" s="157" t="s">
        <v>2480</v>
      </c>
      <c r="E157" s="127"/>
      <c r="F157" s="158" t="s">
        <v>2481</v>
      </c>
      <c r="G157" s="157" t="s">
        <v>13</v>
      </c>
      <c r="H157" s="127" t="s">
        <v>2274</v>
      </c>
      <c r="I157" s="157">
        <v>2017.5</v>
      </c>
      <c r="J157" s="157">
        <v>2018.12</v>
      </c>
      <c r="K157" s="157"/>
      <c r="L157" s="127" t="s">
        <v>2373</v>
      </c>
      <c r="M157" s="125"/>
      <c r="N157" s="125"/>
      <c r="O157" s="125"/>
      <c r="P157" s="125"/>
      <c r="Q157" s="125"/>
      <c r="R157" s="125"/>
      <c r="S157" s="125"/>
      <c r="T157" s="125"/>
      <c r="U157" s="125"/>
      <c r="V157" s="125"/>
      <c r="W157" s="125"/>
    </row>
    <row r="158" spans="1:23" s="156" customFormat="1" ht="36">
      <c r="A158" s="126">
        <v>154</v>
      </c>
      <c r="B158" s="144" t="s">
        <v>1522</v>
      </c>
      <c r="C158" s="144" t="s">
        <v>426</v>
      </c>
      <c r="D158" s="144" t="s">
        <v>427</v>
      </c>
      <c r="E158" s="144"/>
      <c r="F158" s="144" t="s">
        <v>428</v>
      </c>
      <c r="G158" s="144" t="s">
        <v>13</v>
      </c>
      <c r="H158" s="144" t="s">
        <v>2266</v>
      </c>
      <c r="I158" s="144" t="s">
        <v>325</v>
      </c>
      <c r="J158" s="144" t="s">
        <v>339</v>
      </c>
      <c r="K158" s="89"/>
      <c r="L158" s="89" t="s">
        <v>2281</v>
      </c>
      <c r="M158" s="149"/>
      <c r="N158" s="149"/>
      <c r="O158" s="149"/>
      <c r="P158" s="149"/>
      <c r="Q158" s="149"/>
      <c r="R158" s="149"/>
      <c r="S158" s="149"/>
      <c r="T158" s="149"/>
      <c r="U158" s="149"/>
      <c r="V158" s="149"/>
      <c r="W158" s="149"/>
    </row>
    <row r="159" spans="1:12" s="156" customFormat="1" ht="36">
      <c r="A159" s="126">
        <v>155</v>
      </c>
      <c r="B159" s="144" t="s">
        <v>1798</v>
      </c>
      <c r="C159" s="144" t="s">
        <v>1062</v>
      </c>
      <c r="D159" s="144" t="s">
        <v>427</v>
      </c>
      <c r="E159" s="144"/>
      <c r="F159" s="144" t="s">
        <v>1063</v>
      </c>
      <c r="G159" s="144" t="s">
        <v>13</v>
      </c>
      <c r="H159" s="144" t="s">
        <v>2274</v>
      </c>
      <c r="I159" s="151" t="s">
        <v>2482</v>
      </c>
      <c r="J159" s="151" t="s">
        <v>2483</v>
      </c>
      <c r="K159" s="89"/>
      <c r="L159" s="89" t="s">
        <v>2334</v>
      </c>
    </row>
    <row r="160" spans="1:12" s="156" customFormat="1" ht="36">
      <c r="A160" s="126">
        <v>156</v>
      </c>
      <c r="B160" s="144" t="s">
        <v>1816</v>
      </c>
      <c r="C160" s="144" t="s">
        <v>1100</v>
      </c>
      <c r="D160" s="144" t="s">
        <v>427</v>
      </c>
      <c r="E160" s="144"/>
      <c r="F160" s="144" t="s">
        <v>1101</v>
      </c>
      <c r="G160" s="144" t="s">
        <v>13</v>
      </c>
      <c r="H160" s="144" t="s">
        <v>2320</v>
      </c>
      <c r="I160" s="151" t="s">
        <v>436</v>
      </c>
      <c r="J160" s="151" t="s">
        <v>1935</v>
      </c>
      <c r="K160" s="89"/>
      <c r="L160" s="89" t="s">
        <v>2334</v>
      </c>
    </row>
    <row r="161" spans="1:23" s="156" customFormat="1" ht="24">
      <c r="A161" s="126">
        <v>157</v>
      </c>
      <c r="B161" s="127" t="s">
        <v>2005</v>
      </c>
      <c r="C161" s="67" t="s">
        <v>2484</v>
      </c>
      <c r="D161" s="89" t="s">
        <v>161</v>
      </c>
      <c r="E161" s="127"/>
      <c r="F161" s="127"/>
      <c r="G161" s="144" t="s">
        <v>13</v>
      </c>
      <c r="H161" s="127" t="s">
        <v>2342</v>
      </c>
      <c r="I161" s="144"/>
      <c r="J161" s="127"/>
      <c r="K161" s="127"/>
      <c r="L161" s="89" t="s">
        <v>2094</v>
      </c>
      <c r="M161" s="125"/>
      <c r="N161" s="125"/>
      <c r="O161" s="125"/>
      <c r="P161" s="125"/>
      <c r="Q161" s="125"/>
      <c r="R161" s="125"/>
      <c r="S161" s="125"/>
      <c r="T161" s="125"/>
      <c r="U161" s="125"/>
      <c r="V161" s="125"/>
      <c r="W161" s="125"/>
    </row>
    <row r="162" spans="1:23" s="156" customFormat="1" ht="24">
      <c r="A162" s="126">
        <v>158</v>
      </c>
      <c r="B162" s="127"/>
      <c r="C162" s="126" t="s">
        <v>2252</v>
      </c>
      <c r="D162" s="126" t="s">
        <v>2485</v>
      </c>
      <c r="E162" s="127"/>
      <c r="F162" s="127"/>
      <c r="G162" s="126" t="s">
        <v>13</v>
      </c>
      <c r="H162" s="126" t="s">
        <v>2342</v>
      </c>
      <c r="I162" s="148"/>
      <c r="J162" s="126"/>
      <c r="K162" s="126"/>
      <c r="L162" s="127" t="s">
        <v>2263</v>
      </c>
      <c r="M162" s="153"/>
      <c r="N162" s="153"/>
      <c r="O162" s="153"/>
      <c r="P162" s="153"/>
      <c r="Q162" s="153"/>
      <c r="R162" s="153"/>
      <c r="S162" s="153"/>
      <c r="T162" s="153"/>
      <c r="U162" s="153"/>
      <c r="V162" s="153"/>
      <c r="W162" s="153"/>
    </row>
    <row r="163" spans="1:23" s="156" customFormat="1" ht="24">
      <c r="A163" s="126">
        <v>159</v>
      </c>
      <c r="B163" s="147"/>
      <c r="C163" s="126" t="s">
        <v>2343</v>
      </c>
      <c r="D163" s="88" t="s">
        <v>1319</v>
      </c>
      <c r="E163" s="147"/>
      <c r="F163" s="147"/>
      <c r="G163" s="88" t="s">
        <v>2486</v>
      </c>
      <c r="H163" s="88" t="s">
        <v>2344</v>
      </c>
      <c r="I163" s="147"/>
      <c r="J163" s="127"/>
      <c r="K163" s="127"/>
      <c r="L163" s="126" t="s">
        <v>2343</v>
      </c>
      <c r="M163" s="128"/>
      <c r="N163" s="128"/>
      <c r="O163" s="128"/>
      <c r="P163" s="128"/>
      <c r="Q163" s="128"/>
      <c r="R163" s="128"/>
      <c r="S163" s="128"/>
      <c r="T163" s="128"/>
      <c r="U163" s="128"/>
      <c r="V163" s="128"/>
      <c r="W163" s="128"/>
    </row>
    <row r="164" spans="1:23" s="156" customFormat="1" ht="24">
      <c r="A164" s="126">
        <v>160</v>
      </c>
      <c r="B164" s="127"/>
      <c r="C164" s="127" t="s">
        <v>2247</v>
      </c>
      <c r="D164" s="127" t="s">
        <v>2486</v>
      </c>
      <c r="E164" s="127"/>
      <c r="F164" s="127"/>
      <c r="G164" s="127" t="s">
        <v>2486</v>
      </c>
      <c r="H164" s="127" t="s">
        <v>2320</v>
      </c>
      <c r="I164" s="127"/>
      <c r="J164" s="127"/>
      <c r="K164" s="127"/>
      <c r="L164" s="127" t="s">
        <v>2433</v>
      </c>
      <c r="M164" s="125"/>
      <c r="N164" s="125"/>
      <c r="O164" s="125"/>
      <c r="P164" s="125"/>
      <c r="Q164" s="125"/>
      <c r="R164" s="125"/>
      <c r="S164" s="125"/>
      <c r="T164" s="125"/>
      <c r="U164" s="125"/>
      <c r="V164" s="125"/>
      <c r="W164" s="125"/>
    </row>
    <row r="165" spans="1:23" s="156" customFormat="1" ht="24">
      <c r="A165" s="126">
        <v>161</v>
      </c>
      <c r="B165" s="127" t="s">
        <v>2487</v>
      </c>
      <c r="C165" s="127" t="s">
        <v>2286</v>
      </c>
      <c r="D165" s="127" t="s">
        <v>2488</v>
      </c>
      <c r="E165" s="127"/>
      <c r="F165" s="127"/>
      <c r="G165" s="127" t="s">
        <v>2489</v>
      </c>
      <c r="H165" s="89" t="s">
        <v>2320</v>
      </c>
      <c r="I165" s="127"/>
      <c r="J165" s="127"/>
      <c r="K165" s="127" t="s">
        <v>2798</v>
      </c>
      <c r="L165" s="89" t="s">
        <v>2286</v>
      </c>
      <c r="M165" s="125"/>
      <c r="N165" s="125"/>
      <c r="O165" s="125"/>
      <c r="P165" s="125"/>
      <c r="Q165" s="125"/>
      <c r="R165" s="125"/>
      <c r="S165" s="125"/>
      <c r="T165" s="125"/>
      <c r="U165" s="125"/>
      <c r="V165" s="125"/>
      <c r="W165" s="125"/>
    </row>
    <row r="166" spans="1:23" s="156" customFormat="1" ht="24">
      <c r="A166" s="126">
        <v>162</v>
      </c>
      <c r="B166" s="127" t="s">
        <v>2490</v>
      </c>
      <c r="C166" s="127" t="s">
        <v>2286</v>
      </c>
      <c r="D166" s="127" t="s">
        <v>2491</v>
      </c>
      <c r="E166" s="127"/>
      <c r="F166" s="127"/>
      <c r="G166" s="127" t="s">
        <v>2489</v>
      </c>
      <c r="H166" s="89" t="s">
        <v>2320</v>
      </c>
      <c r="I166" s="127"/>
      <c r="J166" s="127"/>
      <c r="K166" s="127" t="s">
        <v>2797</v>
      </c>
      <c r="L166" s="89" t="s">
        <v>2286</v>
      </c>
      <c r="M166" s="125"/>
      <c r="N166" s="125"/>
      <c r="O166" s="125"/>
      <c r="P166" s="125"/>
      <c r="Q166" s="125"/>
      <c r="R166" s="125"/>
      <c r="S166" s="125"/>
      <c r="T166" s="125"/>
      <c r="U166" s="125"/>
      <c r="V166" s="125"/>
      <c r="W166" s="125"/>
    </row>
    <row r="167" spans="1:23" s="156" customFormat="1" ht="24">
      <c r="A167" s="126">
        <v>163</v>
      </c>
      <c r="B167" s="157" t="s">
        <v>250</v>
      </c>
      <c r="C167" s="157" t="s">
        <v>2492</v>
      </c>
      <c r="D167" s="157" t="s">
        <v>2493</v>
      </c>
      <c r="E167" s="127"/>
      <c r="F167" s="158" t="s">
        <v>2494</v>
      </c>
      <c r="G167" s="157" t="s">
        <v>12</v>
      </c>
      <c r="H167" s="127" t="s">
        <v>2320</v>
      </c>
      <c r="I167" s="157">
        <v>2017.5</v>
      </c>
      <c r="J167" s="157">
        <v>2018.12</v>
      </c>
      <c r="K167" s="157"/>
      <c r="L167" s="127" t="s">
        <v>2495</v>
      </c>
      <c r="M167" s="125"/>
      <c r="N167" s="125"/>
      <c r="O167" s="125"/>
      <c r="P167" s="125"/>
      <c r="Q167" s="125"/>
      <c r="R167" s="125"/>
      <c r="S167" s="125"/>
      <c r="T167" s="125"/>
      <c r="U167" s="125"/>
      <c r="V167" s="125"/>
      <c r="W167" s="125"/>
    </row>
    <row r="168" spans="1:23" s="156" customFormat="1" ht="24">
      <c r="A168" s="126">
        <v>164</v>
      </c>
      <c r="B168" s="127" t="s">
        <v>2496</v>
      </c>
      <c r="C168" s="127" t="s">
        <v>2283</v>
      </c>
      <c r="D168" s="127" t="s">
        <v>2497</v>
      </c>
      <c r="E168" s="127"/>
      <c r="F168" s="127"/>
      <c r="G168" s="127" t="s">
        <v>2498</v>
      </c>
      <c r="H168" s="89" t="s">
        <v>2274</v>
      </c>
      <c r="I168" s="127"/>
      <c r="J168" s="127"/>
      <c r="K168" s="127" t="s">
        <v>2799</v>
      </c>
      <c r="L168" s="89" t="s">
        <v>2283</v>
      </c>
      <c r="M168" s="125"/>
      <c r="N168" s="125"/>
      <c r="O168" s="125"/>
      <c r="P168" s="125"/>
      <c r="Q168" s="125"/>
      <c r="R168" s="125"/>
      <c r="S168" s="125"/>
      <c r="T168" s="125"/>
      <c r="U168" s="125"/>
      <c r="V168" s="125"/>
      <c r="W168" s="125"/>
    </row>
    <row r="169" spans="1:12" s="156" customFormat="1" ht="36">
      <c r="A169" s="126">
        <v>165</v>
      </c>
      <c r="B169" s="144" t="s">
        <v>1741</v>
      </c>
      <c r="C169" s="144" t="s">
        <v>924</v>
      </c>
      <c r="D169" s="144" t="s">
        <v>925</v>
      </c>
      <c r="E169" s="144" t="s">
        <v>2499</v>
      </c>
      <c r="F169" s="144" t="s">
        <v>926</v>
      </c>
      <c r="G169" s="144" t="s">
        <v>12</v>
      </c>
      <c r="H169" s="144" t="s">
        <v>2274</v>
      </c>
      <c r="I169" s="151" t="s">
        <v>2482</v>
      </c>
      <c r="J169" s="151" t="s">
        <v>2500</v>
      </c>
      <c r="K169" s="89"/>
      <c r="L169" s="89" t="s">
        <v>2281</v>
      </c>
    </row>
    <row r="170" spans="1:12" s="156" customFormat="1" ht="36">
      <c r="A170" s="126">
        <v>166</v>
      </c>
      <c r="B170" s="144" t="s">
        <v>1856</v>
      </c>
      <c r="C170" s="144" t="s">
        <v>1187</v>
      </c>
      <c r="D170" s="144" t="s">
        <v>925</v>
      </c>
      <c r="E170" s="144" t="s">
        <v>2501</v>
      </c>
      <c r="F170" s="144" t="s">
        <v>1189</v>
      </c>
      <c r="G170" s="144" t="s">
        <v>12</v>
      </c>
      <c r="H170" s="144" t="s">
        <v>2274</v>
      </c>
      <c r="I170" s="151" t="s">
        <v>2502</v>
      </c>
      <c r="J170" s="151" t="s">
        <v>2440</v>
      </c>
      <c r="K170" s="89"/>
      <c r="L170" s="89" t="s">
        <v>2281</v>
      </c>
    </row>
    <row r="171" spans="1:23" s="156" customFormat="1" ht="24">
      <c r="A171" s="126">
        <v>167</v>
      </c>
      <c r="B171" s="157" t="s">
        <v>246</v>
      </c>
      <c r="C171" s="157" t="s">
        <v>2503</v>
      </c>
      <c r="D171" s="157" t="s">
        <v>2504</v>
      </c>
      <c r="E171" s="127"/>
      <c r="F171" s="158" t="s">
        <v>2505</v>
      </c>
      <c r="G171" s="157" t="s">
        <v>12</v>
      </c>
      <c r="H171" s="127" t="s">
        <v>2274</v>
      </c>
      <c r="I171" s="157">
        <v>2017.5</v>
      </c>
      <c r="J171" s="157">
        <v>2018.12</v>
      </c>
      <c r="K171" s="157"/>
      <c r="L171" s="127" t="s">
        <v>2373</v>
      </c>
      <c r="M171" s="125"/>
      <c r="N171" s="125"/>
      <c r="O171" s="125"/>
      <c r="P171" s="125"/>
      <c r="Q171" s="125"/>
      <c r="R171" s="125"/>
      <c r="S171" s="125"/>
      <c r="T171" s="125"/>
      <c r="U171" s="125"/>
      <c r="V171" s="125"/>
      <c r="W171" s="125"/>
    </row>
    <row r="172" spans="1:23" s="156" customFormat="1" ht="24">
      <c r="A172" s="126">
        <v>168</v>
      </c>
      <c r="B172" s="127" t="s">
        <v>2506</v>
      </c>
      <c r="C172" s="127" t="s">
        <v>2283</v>
      </c>
      <c r="D172" s="127" t="s">
        <v>2507</v>
      </c>
      <c r="E172" s="127"/>
      <c r="F172" s="127"/>
      <c r="G172" s="127" t="s">
        <v>2498</v>
      </c>
      <c r="H172" s="89" t="s">
        <v>2274</v>
      </c>
      <c r="I172" s="127"/>
      <c r="J172" s="127"/>
      <c r="K172" s="127" t="s">
        <v>2800</v>
      </c>
      <c r="L172" s="89" t="s">
        <v>2283</v>
      </c>
      <c r="M172" s="125"/>
      <c r="N172" s="125"/>
      <c r="O172" s="125"/>
      <c r="P172" s="125"/>
      <c r="Q172" s="125"/>
      <c r="R172" s="125"/>
      <c r="S172" s="125"/>
      <c r="T172" s="125"/>
      <c r="U172" s="125"/>
      <c r="V172" s="125"/>
      <c r="W172" s="125"/>
    </row>
    <row r="173" spans="1:23" s="156" customFormat="1" ht="36">
      <c r="A173" s="126">
        <v>169</v>
      </c>
      <c r="B173" s="157" t="s">
        <v>242</v>
      </c>
      <c r="C173" s="157" t="s">
        <v>2508</v>
      </c>
      <c r="D173" s="157" t="s">
        <v>2509</v>
      </c>
      <c r="E173" s="127"/>
      <c r="F173" s="158" t="s">
        <v>2510</v>
      </c>
      <c r="G173" s="157" t="s">
        <v>12</v>
      </c>
      <c r="H173" s="127" t="s">
        <v>2274</v>
      </c>
      <c r="I173" s="157">
        <v>2017.5</v>
      </c>
      <c r="J173" s="157">
        <v>2018.12</v>
      </c>
      <c r="K173" s="157"/>
      <c r="L173" s="127" t="s">
        <v>2373</v>
      </c>
      <c r="M173" s="125"/>
      <c r="N173" s="125"/>
      <c r="O173" s="125"/>
      <c r="P173" s="125"/>
      <c r="Q173" s="125"/>
      <c r="R173" s="125"/>
      <c r="S173" s="125"/>
      <c r="T173" s="125"/>
      <c r="U173" s="125"/>
      <c r="V173" s="125"/>
      <c r="W173" s="125"/>
    </row>
    <row r="174" spans="1:23" s="156" customFormat="1" ht="24">
      <c r="A174" s="126">
        <v>170</v>
      </c>
      <c r="B174" s="157" t="s">
        <v>238</v>
      </c>
      <c r="C174" s="157" t="s">
        <v>2511</v>
      </c>
      <c r="D174" s="157" t="s">
        <v>2512</v>
      </c>
      <c r="E174" s="127"/>
      <c r="F174" s="158" t="s">
        <v>241</v>
      </c>
      <c r="G174" s="157" t="s">
        <v>12</v>
      </c>
      <c r="H174" s="127" t="s">
        <v>2274</v>
      </c>
      <c r="I174" s="157">
        <v>2017.5</v>
      </c>
      <c r="J174" s="157">
        <v>2018.12</v>
      </c>
      <c r="K174" s="157"/>
      <c r="L174" s="127" t="s">
        <v>2373</v>
      </c>
      <c r="M174" s="125"/>
      <c r="N174" s="125"/>
      <c r="O174" s="125"/>
      <c r="P174" s="125"/>
      <c r="Q174" s="125"/>
      <c r="R174" s="125"/>
      <c r="S174" s="125"/>
      <c r="T174" s="125"/>
      <c r="U174" s="125"/>
      <c r="V174" s="125"/>
      <c r="W174" s="125"/>
    </row>
    <row r="175" spans="1:23" s="125" customFormat="1" ht="24">
      <c r="A175" s="126">
        <v>171</v>
      </c>
      <c r="B175" s="127"/>
      <c r="C175" s="126" t="s">
        <v>2252</v>
      </c>
      <c r="D175" s="126" t="s">
        <v>2513</v>
      </c>
      <c r="E175" s="127"/>
      <c r="F175" s="127"/>
      <c r="G175" s="126" t="s">
        <v>12</v>
      </c>
      <c r="H175" s="126" t="s">
        <v>2262</v>
      </c>
      <c r="I175" s="148"/>
      <c r="J175" s="126"/>
      <c r="K175" s="126"/>
      <c r="L175" s="127" t="s">
        <v>2263</v>
      </c>
      <c r="M175" s="153"/>
      <c r="N175" s="153"/>
      <c r="O175" s="153"/>
      <c r="P175" s="153"/>
      <c r="Q175" s="153"/>
      <c r="R175" s="153"/>
      <c r="S175" s="153"/>
      <c r="T175" s="153"/>
      <c r="U175" s="153"/>
      <c r="V175" s="153"/>
      <c r="W175" s="153"/>
    </row>
    <row r="176" spans="1:23" s="125" customFormat="1" ht="24">
      <c r="A176" s="126">
        <v>172</v>
      </c>
      <c r="B176" s="147"/>
      <c r="C176" s="126" t="s">
        <v>2264</v>
      </c>
      <c r="D176" s="88" t="s">
        <v>77</v>
      </c>
      <c r="E176" s="147"/>
      <c r="F176" s="147"/>
      <c r="G176" s="88" t="s">
        <v>2498</v>
      </c>
      <c r="H176" s="88" t="s">
        <v>2266</v>
      </c>
      <c r="I176" s="147"/>
      <c r="J176" s="127"/>
      <c r="K176" s="127"/>
      <c r="L176" s="126" t="s">
        <v>2264</v>
      </c>
      <c r="M176" s="128"/>
      <c r="N176" s="128"/>
      <c r="O176" s="128"/>
      <c r="P176" s="128"/>
      <c r="Q176" s="128"/>
      <c r="R176" s="128"/>
      <c r="S176" s="128"/>
      <c r="T176" s="128"/>
      <c r="U176" s="128"/>
      <c r="V176" s="128"/>
      <c r="W176" s="128"/>
    </row>
    <row r="177" spans="1:23" s="125" customFormat="1" ht="24">
      <c r="A177" s="126">
        <v>173</v>
      </c>
      <c r="B177" s="89"/>
      <c r="C177" s="89" t="s">
        <v>105</v>
      </c>
      <c r="D177" s="89" t="s">
        <v>76</v>
      </c>
      <c r="E177" s="89"/>
      <c r="F177" s="89"/>
      <c r="G177" s="89" t="s">
        <v>2498</v>
      </c>
      <c r="H177" s="89" t="s">
        <v>2267</v>
      </c>
      <c r="I177" s="89"/>
      <c r="J177" s="89"/>
      <c r="K177" s="89"/>
      <c r="L177" s="89" t="s">
        <v>2310</v>
      </c>
      <c r="M177" s="149"/>
      <c r="N177" s="149"/>
      <c r="O177" s="149"/>
      <c r="P177" s="149"/>
      <c r="Q177" s="149"/>
      <c r="R177" s="149"/>
      <c r="S177" s="149"/>
      <c r="T177" s="149"/>
      <c r="U177" s="149"/>
      <c r="V177" s="149"/>
      <c r="W177" s="149"/>
    </row>
    <row r="178" spans="1:12" s="125" customFormat="1" ht="12">
      <c r="A178" s="126">
        <v>174</v>
      </c>
      <c r="B178" s="127"/>
      <c r="C178" s="127" t="s">
        <v>2247</v>
      </c>
      <c r="D178" s="127" t="s">
        <v>2498</v>
      </c>
      <c r="E178" s="127"/>
      <c r="F178" s="127"/>
      <c r="G178" s="127" t="s">
        <v>2498</v>
      </c>
      <c r="H178" s="127" t="s">
        <v>2274</v>
      </c>
      <c r="I178" s="127"/>
      <c r="J178" s="127"/>
      <c r="K178" s="127"/>
      <c r="L178" s="127" t="s">
        <v>2348</v>
      </c>
    </row>
    <row r="179" spans="1:12" s="125" customFormat="1" ht="24">
      <c r="A179" s="126">
        <v>175</v>
      </c>
      <c r="B179" s="127" t="s">
        <v>2514</v>
      </c>
      <c r="C179" s="127" t="s">
        <v>2283</v>
      </c>
      <c r="D179" s="127" t="s">
        <v>2515</v>
      </c>
      <c r="E179" s="127"/>
      <c r="F179" s="127"/>
      <c r="G179" s="127" t="s">
        <v>2516</v>
      </c>
      <c r="H179" s="89" t="s">
        <v>2274</v>
      </c>
      <c r="I179" s="127"/>
      <c r="J179" s="127"/>
      <c r="K179" s="127" t="s">
        <v>2796</v>
      </c>
      <c r="L179" s="89" t="s">
        <v>2283</v>
      </c>
    </row>
    <row r="180" spans="1:23" s="125" customFormat="1" ht="36">
      <c r="A180" s="126">
        <v>176</v>
      </c>
      <c r="B180" s="144" t="s">
        <v>1842</v>
      </c>
      <c r="C180" s="144" t="s">
        <v>1155</v>
      </c>
      <c r="D180" s="144" t="s">
        <v>1156</v>
      </c>
      <c r="E180" s="144"/>
      <c r="F180" s="144" t="s">
        <v>1157</v>
      </c>
      <c r="G180" s="144" t="s">
        <v>14</v>
      </c>
      <c r="H180" s="144" t="s">
        <v>2274</v>
      </c>
      <c r="I180" s="151" t="s">
        <v>436</v>
      </c>
      <c r="J180" s="151" t="s">
        <v>1935</v>
      </c>
      <c r="K180" s="89"/>
      <c r="L180" s="89" t="s">
        <v>2281</v>
      </c>
      <c r="M180" s="156"/>
      <c r="N180" s="156"/>
      <c r="O180" s="156"/>
      <c r="P180" s="156"/>
      <c r="Q180" s="156"/>
      <c r="R180" s="156"/>
      <c r="S180" s="156"/>
      <c r="T180" s="156"/>
      <c r="U180" s="156"/>
      <c r="V180" s="156"/>
      <c r="W180" s="156"/>
    </row>
    <row r="181" spans="1:23" s="125" customFormat="1" ht="48">
      <c r="A181" s="126">
        <v>177</v>
      </c>
      <c r="B181" s="144" t="s">
        <v>1896</v>
      </c>
      <c r="C181" s="144" t="s">
        <v>1276</v>
      </c>
      <c r="D181" s="144" t="s">
        <v>939</v>
      </c>
      <c r="E181" s="144"/>
      <c r="F181" s="144" t="s">
        <v>1277</v>
      </c>
      <c r="G181" s="144" t="s">
        <v>14</v>
      </c>
      <c r="H181" s="144" t="s">
        <v>2274</v>
      </c>
      <c r="I181" s="151" t="s">
        <v>1920</v>
      </c>
      <c r="J181" s="151" t="s">
        <v>2517</v>
      </c>
      <c r="K181" s="89"/>
      <c r="L181" s="89" t="s">
        <v>2281</v>
      </c>
      <c r="M181" s="156"/>
      <c r="N181" s="156"/>
      <c r="O181" s="156"/>
      <c r="P181" s="156"/>
      <c r="Q181" s="156"/>
      <c r="R181" s="156"/>
      <c r="S181" s="156"/>
      <c r="T181" s="156"/>
      <c r="U181" s="156"/>
      <c r="V181" s="156"/>
      <c r="W181" s="156"/>
    </row>
    <row r="182" spans="1:23" s="125" customFormat="1" ht="36">
      <c r="A182" s="126">
        <v>178</v>
      </c>
      <c r="B182" s="144" t="s">
        <v>1713</v>
      </c>
      <c r="C182" s="144" t="s">
        <v>857</v>
      </c>
      <c r="D182" s="144" t="s">
        <v>858</v>
      </c>
      <c r="E182" s="144"/>
      <c r="F182" s="144" t="s">
        <v>859</v>
      </c>
      <c r="G182" s="144" t="s">
        <v>14</v>
      </c>
      <c r="H182" s="144" t="s">
        <v>2274</v>
      </c>
      <c r="I182" s="151" t="s">
        <v>2518</v>
      </c>
      <c r="J182" s="151" t="s">
        <v>2500</v>
      </c>
      <c r="K182" s="89"/>
      <c r="L182" s="89" t="s">
        <v>2281</v>
      </c>
      <c r="M182" s="156"/>
      <c r="N182" s="156"/>
      <c r="O182" s="156"/>
      <c r="P182" s="156"/>
      <c r="Q182" s="156"/>
      <c r="R182" s="156"/>
      <c r="S182" s="156"/>
      <c r="T182" s="156"/>
      <c r="U182" s="156"/>
      <c r="V182" s="156"/>
      <c r="W182" s="156"/>
    </row>
    <row r="183" spans="1:23" s="125" customFormat="1" ht="36">
      <c r="A183" s="126">
        <v>179</v>
      </c>
      <c r="B183" s="144" t="s">
        <v>1735</v>
      </c>
      <c r="C183" s="144" t="s">
        <v>911</v>
      </c>
      <c r="D183" s="144" t="s">
        <v>858</v>
      </c>
      <c r="E183" s="144"/>
      <c r="F183" s="144" t="s">
        <v>912</v>
      </c>
      <c r="G183" s="144" t="s">
        <v>14</v>
      </c>
      <c r="H183" s="144" t="s">
        <v>2274</v>
      </c>
      <c r="I183" s="151" t="s">
        <v>2482</v>
      </c>
      <c r="J183" s="151" t="s">
        <v>2500</v>
      </c>
      <c r="K183" s="89"/>
      <c r="L183" s="89" t="s">
        <v>2281</v>
      </c>
      <c r="M183" s="156"/>
      <c r="N183" s="156"/>
      <c r="O183" s="156"/>
      <c r="P183" s="156"/>
      <c r="Q183" s="156"/>
      <c r="R183" s="156"/>
      <c r="S183" s="156"/>
      <c r="T183" s="156"/>
      <c r="U183" s="156"/>
      <c r="V183" s="156"/>
      <c r="W183" s="156"/>
    </row>
    <row r="184" spans="1:23" s="125" customFormat="1" ht="36">
      <c r="A184" s="126">
        <v>180</v>
      </c>
      <c r="B184" s="144" t="s">
        <v>1736</v>
      </c>
      <c r="C184" s="144" t="s">
        <v>913</v>
      </c>
      <c r="D184" s="144" t="s">
        <v>858</v>
      </c>
      <c r="E184" s="144" t="s">
        <v>2519</v>
      </c>
      <c r="F184" s="144" t="s">
        <v>915</v>
      </c>
      <c r="G184" s="144" t="s">
        <v>14</v>
      </c>
      <c r="H184" s="144" t="s">
        <v>2320</v>
      </c>
      <c r="I184" s="151" t="s">
        <v>2520</v>
      </c>
      <c r="J184" s="151" t="s">
        <v>2444</v>
      </c>
      <c r="K184" s="89"/>
      <c r="L184" s="89" t="s">
        <v>2334</v>
      </c>
      <c r="M184" s="156"/>
      <c r="N184" s="156"/>
      <c r="O184" s="156"/>
      <c r="P184" s="156"/>
      <c r="Q184" s="156"/>
      <c r="R184" s="156"/>
      <c r="S184" s="156"/>
      <c r="T184" s="156"/>
      <c r="U184" s="156"/>
      <c r="V184" s="156"/>
      <c r="W184" s="156"/>
    </row>
    <row r="185" spans="1:23" s="125" customFormat="1" ht="36">
      <c r="A185" s="126">
        <v>181</v>
      </c>
      <c r="B185" s="144" t="s">
        <v>1738</v>
      </c>
      <c r="C185" s="144" t="s">
        <v>918</v>
      </c>
      <c r="D185" s="144" t="s">
        <v>858</v>
      </c>
      <c r="E185" s="144"/>
      <c r="F185" s="144" t="s">
        <v>919</v>
      </c>
      <c r="G185" s="144" t="s">
        <v>14</v>
      </c>
      <c r="H185" s="144" t="s">
        <v>2320</v>
      </c>
      <c r="I185" s="151" t="s">
        <v>2521</v>
      </c>
      <c r="J185" s="151" t="s">
        <v>2483</v>
      </c>
      <c r="K185" s="89"/>
      <c r="L185" s="89" t="s">
        <v>2334</v>
      </c>
      <c r="M185" s="156"/>
      <c r="N185" s="156"/>
      <c r="O185" s="156"/>
      <c r="P185" s="156"/>
      <c r="Q185" s="156"/>
      <c r="R185" s="156"/>
      <c r="S185" s="156"/>
      <c r="T185" s="156"/>
      <c r="U185" s="156"/>
      <c r="V185" s="156"/>
      <c r="W185" s="156"/>
    </row>
    <row r="186" spans="1:23" s="125" customFormat="1" ht="36">
      <c r="A186" s="126">
        <v>182</v>
      </c>
      <c r="B186" s="144" t="s">
        <v>1739</v>
      </c>
      <c r="C186" s="144" t="s">
        <v>920</v>
      </c>
      <c r="D186" s="144" t="s">
        <v>858</v>
      </c>
      <c r="E186" s="144" t="s">
        <v>2522</v>
      </c>
      <c r="F186" s="144" t="s">
        <v>921</v>
      </c>
      <c r="G186" s="144" t="s">
        <v>14</v>
      </c>
      <c r="H186" s="144" t="s">
        <v>2274</v>
      </c>
      <c r="I186" s="151" t="s">
        <v>2482</v>
      </c>
      <c r="J186" s="151" t="s">
        <v>2500</v>
      </c>
      <c r="K186" s="89"/>
      <c r="L186" s="89" t="s">
        <v>2281</v>
      </c>
      <c r="M186" s="156"/>
      <c r="N186" s="156"/>
      <c r="O186" s="156"/>
      <c r="P186" s="156"/>
      <c r="Q186" s="156"/>
      <c r="R186" s="156"/>
      <c r="S186" s="156"/>
      <c r="T186" s="156"/>
      <c r="U186" s="156"/>
      <c r="V186" s="156"/>
      <c r="W186" s="156"/>
    </row>
    <row r="187" spans="1:23" s="125" customFormat="1" ht="60">
      <c r="A187" s="126">
        <v>183</v>
      </c>
      <c r="B187" s="144" t="s">
        <v>1745</v>
      </c>
      <c r="C187" s="144" t="s">
        <v>933</v>
      </c>
      <c r="D187" s="144" t="s">
        <v>858</v>
      </c>
      <c r="E187" s="144" t="s">
        <v>2523</v>
      </c>
      <c r="F187" s="144" t="s">
        <v>935</v>
      </c>
      <c r="G187" s="144" t="s">
        <v>14</v>
      </c>
      <c r="H187" s="144" t="s">
        <v>2274</v>
      </c>
      <c r="I187" s="151" t="s">
        <v>2518</v>
      </c>
      <c r="J187" s="151" t="s">
        <v>2500</v>
      </c>
      <c r="K187" s="89"/>
      <c r="L187" s="89" t="s">
        <v>2281</v>
      </c>
      <c r="M187" s="156"/>
      <c r="N187" s="156"/>
      <c r="O187" s="156"/>
      <c r="P187" s="156"/>
      <c r="Q187" s="156"/>
      <c r="R187" s="156"/>
      <c r="S187" s="156"/>
      <c r="T187" s="156"/>
      <c r="U187" s="156"/>
      <c r="V187" s="156"/>
      <c r="W187" s="156"/>
    </row>
    <row r="188" spans="1:12" s="125" customFormat="1" ht="24">
      <c r="A188" s="126">
        <v>184</v>
      </c>
      <c r="B188" s="127" t="s">
        <v>2524</v>
      </c>
      <c r="C188" s="127" t="s">
        <v>2283</v>
      </c>
      <c r="D188" s="127" t="s">
        <v>2525</v>
      </c>
      <c r="E188" s="127"/>
      <c r="F188" s="127"/>
      <c r="G188" s="127" t="s">
        <v>2516</v>
      </c>
      <c r="H188" s="89" t="s">
        <v>2274</v>
      </c>
      <c r="I188" s="127"/>
      <c r="J188" s="127"/>
      <c r="K188" s="127" t="s">
        <v>2799</v>
      </c>
      <c r="L188" s="89" t="s">
        <v>2283</v>
      </c>
    </row>
    <row r="189" spans="1:23" s="125" customFormat="1" ht="36">
      <c r="A189" s="126">
        <v>185</v>
      </c>
      <c r="B189" s="144" t="s">
        <v>1899</v>
      </c>
      <c r="C189" s="144" t="s">
        <v>1283</v>
      </c>
      <c r="D189" s="144" t="s">
        <v>1158</v>
      </c>
      <c r="E189" s="144"/>
      <c r="F189" s="144" t="s">
        <v>1284</v>
      </c>
      <c r="G189" s="144" t="s">
        <v>14</v>
      </c>
      <c r="H189" s="144" t="s">
        <v>2274</v>
      </c>
      <c r="I189" s="151" t="s">
        <v>2526</v>
      </c>
      <c r="J189" s="151" t="s">
        <v>2527</v>
      </c>
      <c r="K189" s="89"/>
      <c r="L189" s="89" t="s">
        <v>2281</v>
      </c>
      <c r="M189" s="156"/>
      <c r="N189" s="156"/>
      <c r="O189" s="156"/>
      <c r="P189" s="156"/>
      <c r="Q189" s="156"/>
      <c r="R189" s="156"/>
      <c r="S189" s="156"/>
      <c r="T189" s="156"/>
      <c r="U189" s="156"/>
      <c r="V189" s="156"/>
      <c r="W189" s="156"/>
    </row>
    <row r="190" spans="1:12" s="125" customFormat="1" ht="24">
      <c r="A190" s="126">
        <v>186</v>
      </c>
      <c r="B190" s="127" t="s">
        <v>2528</v>
      </c>
      <c r="C190" s="127" t="s">
        <v>2283</v>
      </c>
      <c r="D190" s="127" t="s">
        <v>2529</v>
      </c>
      <c r="E190" s="127"/>
      <c r="F190" s="127"/>
      <c r="G190" s="127" t="s">
        <v>2516</v>
      </c>
      <c r="H190" s="89" t="s">
        <v>2274</v>
      </c>
      <c r="I190" s="127"/>
      <c r="J190" s="127"/>
      <c r="K190" s="127" t="s">
        <v>2801</v>
      </c>
      <c r="L190" s="89" t="s">
        <v>2283</v>
      </c>
    </row>
    <row r="191" spans="1:12" s="125" customFormat="1" ht="36">
      <c r="A191" s="126">
        <v>187</v>
      </c>
      <c r="B191" s="127" t="s">
        <v>2530</v>
      </c>
      <c r="C191" s="127" t="s">
        <v>2283</v>
      </c>
      <c r="D191" s="127" t="s">
        <v>2531</v>
      </c>
      <c r="E191" s="127"/>
      <c r="F191" s="127"/>
      <c r="G191" s="127" t="s">
        <v>2516</v>
      </c>
      <c r="H191" s="89" t="s">
        <v>2274</v>
      </c>
      <c r="I191" s="127"/>
      <c r="J191" s="127"/>
      <c r="K191" s="127" t="s">
        <v>2292</v>
      </c>
      <c r="L191" s="89" t="s">
        <v>2283</v>
      </c>
    </row>
    <row r="192" spans="1:23" s="125" customFormat="1" ht="36">
      <c r="A192" s="126">
        <v>188</v>
      </c>
      <c r="B192" s="144" t="s">
        <v>1778</v>
      </c>
      <c r="C192" s="144" t="s">
        <v>2532</v>
      </c>
      <c r="D192" s="144" t="s">
        <v>1019</v>
      </c>
      <c r="E192" s="144"/>
      <c r="F192" s="144" t="s">
        <v>2533</v>
      </c>
      <c r="G192" s="144" t="s">
        <v>14</v>
      </c>
      <c r="H192" s="144" t="s">
        <v>2274</v>
      </c>
      <c r="I192" s="151" t="s">
        <v>2482</v>
      </c>
      <c r="J192" s="151" t="s">
        <v>1935</v>
      </c>
      <c r="K192" s="89"/>
      <c r="L192" s="89" t="s">
        <v>2281</v>
      </c>
      <c r="M192" s="156"/>
      <c r="N192" s="156"/>
      <c r="O192" s="156"/>
      <c r="P192" s="156"/>
      <c r="Q192" s="156"/>
      <c r="R192" s="156"/>
      <c r="S192" s="156"/>
      <c r="T192" s="156"/>
      <c r="U192" s="156"/>
      <c r="V192" s="156"/>
      <c r="W192" s="156"/>
    </row>
    <row r="193" spans="1:23" s="125" customFormat="1" ht="36">
      <c r="A193" s="126">
        <v>189</v>
      </c>
      <c r="B193" s="144" t="s">
        <v>1875</v>
      </c>
      <c r="C193" s="144" t="s">
        <v>1228</v>
      </c>
      <c r="D193" s="144" t="s">
        <v>1019</v>
      </c>
      <c r="E193" s="144" t="s">
        <v>2534</v>
      </c>
      <c r="F193" s="144" t="s">
        <v>1229</v>
      </c>
      <c r="G193" s="144" t="s">
        <v>14</v>
      </c>
      <c r="H193" s="144" t="s">
        <v>2274</v>
      </c>
      <c r="I193" s="151" t="s">
        <v>2535</v>
      </c>
      <c r="J193" s="151" t="s">
        <v>2536</v>
      </c>
      <c r="K193" s="89"/>
      <c r="L193" s="89" t="s">
        <v>2281</v>
      </c>
      <c r="M193" s="156"/>
      <c r="N193" s="156"/>
      <c r="O193" s="156"/>
      <c r="P193" s="156"/>
      <c r="Q193" s="156"/>
      <c r="R193" s="156"/>
      <c r="S193" s="156"/>
      <c r="T193" s="156"/>
      <c r="U193" s="156"/>
      <c r="V193" s="156"/>
      <c r="W193" s="156"/>
    </row>
    <row r="194" spans="1:12" s="125" customFormat="1" ht="24">
      <c r="A194" s="126">
        <v>190</v>
      </c>
      <c r="B194" s="127" t="s">
        <v>2537</v>
      </c>
      <c r="C194" s="127" t="s">
        <v>2283</v>
      </c>
      <c r="D194" s="127" t="s">
        <v>2538</v>
      </c>
      <c r="E194" s="127"/>
      <c r="F194" s="127"/>
      <c r="G194" s="127" t="s">
        <v>2516</v>
      </c>
      <c r="H194" s="89" t="s">
        <v>2274</v>
      </c>
      <c r="I194" s="127"/>
      <c r="J194" s="127"/>
      <c r="K194" s="127" t="s">
        <v>2285</v>
      </c>
      <c r="L194" s="89" t="s">
        <v>2283</v>
      </c>
    </row>
    <row r="195" spans="1:12" s="125" customFormat="1" ht="24">
      <c r="A195" s="126">
        <v>191</v>
      </c>
      <c r="B195" s="127" t="s">
        <v>2539</v>
      </c>
      <c r="C195" s="127" t="s">
        <v>2283</v>
      </c>
      <c r="D195" s="127" t="s">
        <v>2540</v>
      </c>
      <c r="E195" s="127"/>
      <c r="F195" s="127"/>
      <c r="G195" s="127" t="s">
        <v>2516</v>
      </c>
      <c r="H195" s="89" t="s">
        <v>2274</v>
      </c>
      <c r="I195" s="127"/>
      <c r="J195" s="127"/>
      <c r="K195" s="127" t="s">
        <v>2796</v>
      </c>
      <c r="L195" s="89" t="s">
        <v>2283</v>
      </c>
    </row>
    <row r="196" spans="1:12" s="125" customFormat="1" ht="24">
      <c r="A196" s="126">
        <v>192</v>
      </c>
      <c r="B196" s="127" t="s">
        <v>2541</v>
      </c>
      <c r="C196" s="127" t="s">
        <v>2283</v>
      </c>
      <c r="D196" s="127" t="s">
        <v>2542</v>
      </c>
      <c r="E196" s="127"/>
      <c r="F196" s="127"/>
      <c r="G196" s="127" t="s">
        <v>2543</v>
      </c>
      <c r="H196" s="89" t="s">
        <v>2320</v>
      </c>
      <c r="I196" s="127"/>
      <c r="J196" s="127"/>
      <c r="K196" s="127" t="s">
        <v>2544</v>
      </c>
      <c r="L196" s="89" t="s">
        <v>2286</v>
      </c>
    </row>
    <row r="197" spans="1:23" s="125" customFormat="1" ht="36">
      <c r="A197" s="126">
        <v>193</v>
      </c>
      <c r="B197" s="144" t="s">
        <v>1752</v>
      </c>
      <c r="C197" s="144" t="s">
        <v>953</v>
      </c>
      <c r="D197" s="144" t="s">
        <v>954</v>
      </c>
      <c r="E197" s="144"/>
      <c r="F197" s="144" t="s">
        <v>955</v>
      </c>
      <c r="G197" s="144" t="s">
        <v>14</v>
      </c>
      <c r="H197" s="144" t="s">
        <v>2320</v>
      </c>
      <c r="I197" s="151" t="s">
        <v>2520</v>
      </c>
      <c r="J197" s="151" t="s">
        <v>2444</v>
      </c>
      <c r="K197" s="89"/>
      <c r="L197" s="89" t="s">
        <v>2334</v>
      </c>
      <c r="M197" s="156"/>
      <c r="N197" s="156"/>
      <c r="O197" s="156"/>
      <c r="P197" s="156"/>
      <c r="Q197" s="156"/>
      <c r="R197" s="156"/>
      <c r="S197" s="156"/>
      <c r="T197" s="156"/>
      <c r="U197" s="156"/>
      <c r="V197" s="156"/>
      <c r="W197" s="156"/>
    </row>
    <row r="198" spans="1:23" s="125" customFormat="1" ht="36">
      <c r="A198" s="126">
        <v>194</v>
      </c>
      <c r="B198" s="144" t="s">
        <v>1858</v>
      </c>
      <c r="C198" s="144" t="s">
        <v>1192</v>
      </c>
      <c r="D198" s="144" t="s">
        <v>954</v>
      </c>
      <c r="E198" s="144"/>
      <c r="F198" s="144" t="s">
        <v>1193</v>
      </c>
      <c r="G198" s="144" t="s">
        <v>14</v>
      </c>
      <c r="H198" s="144" t="s">
        <v>2320</v>
      </c>
      <c r="I198" s="151" t="s">
        <v>2545</v>
      </c>
      <c r="J198" s="151" t="s">
        <v>2483</v>
      </c>
      <c r="K198" s="89"/>
      <c r="L198" s="89" t="s">
        <v>2334</v>
      </c>
      <c r="M198" s="156"/>
      <c r="N198" s="156"/>
      <c r="O198" s="156"/>
      <c r="P198" s="156"/>
      <c r="Q198" s="156"/>
      <c r="R198" s="156"/>
      <c r="S198" s="156"/>
      <c r="T198" s="156"/>
      <c r="U198" s="156"/>
      <c r="V198" s="156"/>
      <c r="W198" s="156"/>
    </row>
    <row r="199" spans="1:12" s="125" customFormat="1" ht="36">
      <c r="A199" s="126">
        <v>195</v>
      </c>
      <c r="B199" s="127" t="s">
        <v>2546</v>
      </c>
      <c r="C199" s="127" t="s">
        <v>2286</v>
      </c>
      <c r="D199" s="127" t="s">
        <v>2547</v>
      </c>
      <c r="E199" s="127"/>
      <c r="F199" s="127"/>
      <c r="G199" s="127" t="s">
        <v>2543</v>
      </c>
      <c r="H199" s="89" t="s">
        <v>2320</v>
      </c>
      <c r="I199" s="127"/>
      <c r="J199" s="127"/>
      <c r="K199" s="127" t="s">
        <v>2799</v>
      </c>
      <c r="L199" s="89" t="s">
        <v>2286</v>
      </c>
    </row>
    <row r="200" spans="1:12" s="125" customFormat="1" ht="24">
      <c r="A200" s="126">
        <v>196</v>
      </c>
      <c r="B200" s="127" t="s">
        <v>2548</v>
      </c>
      <c r="C200" s="127" t="s">
        <v>2286</v>
      </c>
      <c r="D200" s="127" t="s">
        <v>2549</v>
      </c>
      <c r="E200" s="127"/>
      <c r="F200" s="127"/>
      <c r="G200" s="127" t="s">
        <v>2516</v>
      </c>
      <c r="H200" s="89" t="s">
        <v>2274</v>
      </c>
      <c r="I200" s="127"/>
      <c r="J200" s="127"/>
      <c r="K200" s="127" t="s">
        <v>2799</v>
      </c>
      <c r="L200" s="89" t="s">
        <v>2283</v>
      </c>
    </row>
    <row r="201" spans="1:12" s="125" customFormat="1" ht="24">
      <c r="A201" s="126">
        <v>197</v>
      </c>
      <c r="B201" s="127" t="s">
        <v>2550</v>
      </c>
      <c r="C201" s="127" t="s">
        <v>2283</v>
      </c>
      <c r="D201" s="127" t="s">
        <v>2551</v>
      </c>
      <c r="E201" s="127"/>
      <c r="F201" s="127"/>
      <c r="G201" s="127" t="s">
        <v>2516</v>
      </c>
      <c r="H201" s="89" t="s">
        <v>2274</v>
      </c>
      <c r="I201" s="127"/>
      <c r="J201" s="127"/>
      <c r="K201" s="127" t="s">
        <v>2799</v>
      </c>
      <c r="L201" s="89" t="s">
        <v>2283</v>
      </c>
    </row>
    <row r="202" spans="1:23" s="125" customFormat="1" ht="36">
      <c r="A202" s="126">
        <v>198</v>
      </c>
      <c r="B202" s="144" t="s">
        <v>1539</v>
      </c>
      <c r="C202" s="144" t="s">
        <v>470</v>
      </c>
      <c r="D202" s="144" t="s">
        <v>471</v>
      </c>
      <c r="E202" s="144" t="s">
        <v>2552</v>
      </c>
      <c r="F202" s="144" t="s">
        <v>473</v>
      </c>
      <c r="G202" s="144" t="s">
        <v>14</v>
      </c>
      <c r="H202" s="144" t="s">
        <v>2266</v>
      </c>
      <c r="I202" s="144" t="s">
        <v>396</v>
      </c>
      <c r="J202" s="144" t="s">
        <v>461</v>
      </c>
      <c r="K202" s="89"/>
      <c r="L202" s="89" t="s">
        <v>2281</v>
      </c>
      <c r="M202" s="149"/>
      <c r="N202" s="149"/>
      <c r="O202" s="149"/>
      <c r="P202" s="149"/>
      <c r="Q202" s="149"/>
      <c r="R202" s="149"/>
      <c r="S202" s="149"/>
      <c r="T202" s="149"/>
      <c r="U202" s="149"/>
      <c r="V202" s="149"/>
      <c r="W202" s="149"/>
    </row>
    <row r="203" spans="1:12" s="125" customFormat="1" ht="24">
      <c r="A203" s="126">
        <v>199</v>
      </c>
      <c r="B203" s="127" t="s">
        <v>2034</v>
      </c>
      <c r="C203" s="67" t="s">
        <v>118</v>
      </c>
      <c r="D203" s="89" t="s">
        <v>180</v>
      </c>
      <c r="E203" s="127"/>
      <c r="F203" s="127"/>
      <c r="G203" s="144" t="s">
        <v>14</v>
      </c>
      <c r="H203" s="127" t="s">
        <v>2262</v>
      </c>
      <c r="I203" s="144"/>
      <c r="J203" s="127"/>
      <c r="K203" s="127"/>
      <c r="L203" s="89" t="s">
        <v>2094</v>
      </c>
    </row>
    <row r="204" spans="1:12" s="125" customFormat="1" ht="24">
      <c r="A204" s="126">
        <v>200</v>
      </c>
      <c r="B204" s="127" t="s">
        <v>1986</v>
      </c>
      <c r="C204" s="67" t="s">
        <v>118</v>
      </c>
      <c r="D204" s="89" t="s">
        <v>144</v>
      </c>
      <c r="E204" s="127"/>
      <c r="F204" s="127"/>
      <c r="G204" s="144" t="s">
        <v>14</v>
      </c>
      <c r="H204" s="127" t="s">
        <v>2262</v>
      </c>
      <c r="I204" s="144"/>
      <c r="J204" s="127"/>
      <c r="K204" s="127"/>
      <c r="L204" s="89" t="s">
        <v>2093</v>
      </c>
    </row>
    <row r="205" spans="1:12" s="125" customFormat="1" ht="24">
      <c r="A205" s="126">
        <v>201</v>
      </c>
      <c r="B205" s="127" t="s">
        <v>2017</v>
      </c>
      <c r="C205" s="67" t="s">
        <v>118</v>
      </c>
      <c r="D205" s="89" t="s">
        <v>169</v>
      </c>
      <c r="E205" s="127"/>
      <c r="F205" s="127"/>
      <c r="G205" s="144" t="s">
        <v>14</v>
      </c>
      <c r="H205" s="127" t="s">
        <v>2262</v>
      </c>
      <c r="I205" s="144"/>
      <c r="J205" s="127"/>
      <c r="K205" s="127"/>
      <c r="L205" s="89" t="s">
        <v>2094</v>
      </c>
    </row>
    <row r="206" spans="1:12" s="125" customFormat="1" ht="36">
      <c r="A206" s="126">
        <v>202</v>
      </c>
      <c r="B206" s="127" t="s">
        <v>2036</v>
      </c>
      <c r="C206" s="67" t="s">
        <v>118</v>
      </c>
      <c r="D206" s="89" t="s">
        <v>182</v>
      </c>
      <c r="E206" s="127"/>
      <c r="F206" s="127"/>
      <c r="G206" s="144" t="s">
        <v>14</v>
      </c>
      <c r="H206" s="127" t="s">
        <v>2262</v>
      </c>
      <c r="I206" s="144"/>
      <c r="J206" s="127"/>
      <c r="K206" s="127"/>
      <c r="L206" s="89" t="s">
        <v>2094</v>
      </c>
    </row>
    <row r="207" spans="1:12" s="125" customFormat="1" ht="24">
      <c r="A207" s="126">
        <v>203</v>
      </c>
      <c r="B207" s="127" t="s">
        <v>2031</v>
      </c>
      <c r="C207" s="67" t="s">
        <v>118</v>
      </c>
      <c r="D207" s="89" t="s">
        <v>177</v>
      </c>
      <c r="E207" s="127"/>
      <c r="F207" s="127"/>
      <c r="G207" s="144" t="s">
        <v>14</v>
      </c>
      <c r="H207" s="127" t="s">
        <v>2262</v>
      </c>
      <c r="I207" s="144"/>
      <c r="J207" s="127"/>
      <c r="K207" s="127"/>
      <c r="L207" s="89" t="s">
        <v>2094</v>
      </c>
    </row>
    <row r="208" spans="1:12" s="125" customFormat="1" ht="24">
      <c r="A208" s="126">
        <v>204</v>
      </c>
      <c r="B208" s="127" t="s">
        <v>2032</v>
      </c>
      <c r="C208" s="67" t="s">
        <v>118</v>
      </c>
      <c r="D208" s="89" t="s">
        <v>178</v>
      </c>
      <c r="E208" s="127"/>
      <c r="F208" s="127"/>
      <c r="G208" s="144" t="s">
        <v>14</v>
      </c>
      <c r="H208" s="127" t="s">
        <v>2262</v>
      </c>
      <c r="I208" s="144"/>
      <c r="J208" s="127"/>
      <c r="K208" s="127"/>
      <c r="L208" s="89" t="s">
        <v>2094</v>
      </c>
    </row>
    <row r="209" spans="1:12" s="125" customFormat="1" ht="24">
      <c r="A209" s="126">
        <v>205</v>
      </c>
      <c r="B209" s="127" t="s">
        <v>2037</v>
      </c>
      <c r="C209" s="67" t="s">
        <v>118</v>
      </c>
      <c r="D209" s="89" t="s">
        <v>183</v>
      </c>
      <c r="E209" s="127"/>
      <c r="F209" s="127"/>
      <c r="G209" s="144" t="s">
        <v>14</v>
      </c>
      <c r="H209" s="127" t="s">
        <v>2262</v>
      </c>
      <c r="I209" s="144"/>
      <c r="J209" s="127"/>
      <c r="K209" s="127"/>
      <c r="L209" s="89" t="s">
        <v>2094</v>
      </c>
    </row>
    <row r="210" spans="1:12" s="125" customFormat="1" ht="24">
      <c r="A210" s="126">
        <v>206</v>
      </c>
      <c r="B210" s="127" t="s">
        <v>1966</v>
      </c>
      <c r="C210" s="67" t="s">
        <v>118</v>
      </c>
      <c r="D210" s="89" t="s">
        <v>124</v>
      </c>
      <c r="E210" s="127"/>
      <c r="F210" s="127"/>
      <c r="G210" s="144" t="s">
        <v>14</v>
      </c>
      <c r="H210" s="127" t="s">
        <v>2262</v>
      </c>
      <c r="I210" s="144"/>
      <c r="J210" s="127"/>
      <c r="K210" s="127"/>
      <c r="L210" s="89" t="s">
        <v>2093</v>
      </c>
    </row>
    <row r="211" spans="1:12" s="125" customFormat="1" ht="24">
      <c r="A211" s="126">
        <v>207</v>
      </c>
      <c r="B211" s="127" t="s">
        <v>1984</v>
      </c>
      <c r="C211" s="67" t="s">
        <v>118</v>
      </c>
      <c r="D211" s="89" t="s">
        <v>142</v>
      </c>
      <c r="E211" s="127"/>
      <c r="F211" s="127"/>
      <c r="G211" s="144" t="s">
        <v>14</v>
      </c>
      <c r="H211" s="127" t="s">
        <v>2262</v>
      </c>
      <c r="I211" s="144"/>
      <c r="J211" s="127"/>
      <c r="K211" s="127"/>
      <c r="L211" s="89" t="s">
        <v>2093</v>
      </c>
    </row>
    <row r="212" spans="1:12" s="125" customFormat="1" ht="24">
      <c r="A212" s="126">
        <v>208</v>
      </c>
      <c r="B212" s="127" t="s">
        <v>2027</v>
      </c>
      <c r="C212" s="67" t="s">
        <v>118</v>
      </c>
      <c r="D212" s="89" t="s">
        <v>176</v>
      </c>
      <c r="E212" s="127"/>
      <c r="F212" s="127"/>
      <c r="G212" s="144" t="s">
        <v>14</v>
      </c>
      <c r="H212" s="127" t="s">
        <v>2262</v>
      </c>
      <c r="I212" s="144"/>
      <c r="J212" s="127"/>
      <c r="K212" s="127"/>
      <c r="L212" s="89" t="s">
        <v>2094</v>
      </c>
    </row>
    <row r="213" spans="1:12" s="125" customFormat="1" ht="24">
      <c r="A213" s="126">
        <v>209</v>
      </c>
      <c r="B213" s="127" t="s">
        <v>2012</v>
      </c>
      <c r="C213" s="67" t="s">
        <v>118</v>
      </c>
      <c r="D213" s="89" t="s">
        <v>166</v>
      </c>
      <c r="E213" s="127"/>
      <c r="F213" s="127"/>
      <c r="G213" s="144" t="s">
        <v>14</v>
      </c>
      <c r="H213" s="127" t="s">
        <v>2262</v>
      </c>
      <c r="I213" s="144"/>
      <c r="J213" s="127"/>
      <c r="K213" s="127"/>
      <c r="L213" s="89" t="s">
        <v>2094</v>
      </c>
    </row>
    <row r="214" spans="1:12" s="125" customFormat="1" ht="24">
      <c r="A214" s="126">
        <v>210</v>
      </c>
      <c r="B214" s="127" t="s">
        <v>2006</v>
      </c>
      <c r="C214" s="67" t="s">
        <v>118</v>
      </c>
      <c r="D214" s="89" t="s">
        <v>162</v>
      </c>
      <c r="E214" s="127"/>
      <c r="F214" s="127"/>
      <c r="G214" s="144" t="s">
        <v>14</v>
      </c>
      <c r="H214" s="127" t="s">
        <v>2262</v>
      </c>
      <c r="I214" s="144"/>
      <c r="J214" s="127"/>
      <c r="K214" s="127"/>
      <c r="L214" s="89" t="s">
        <v>2094</v>
      </c>
    </row>
    <row r="215" spans="1:12" s="125" customFormat="1" ht="24">
      <c r="A215" s="126">
        <v>211</v>
      </c>
      <c r="B215" s="127" t="s">
        <v>1973</v>
      </c>
      <c r="C215" s="67" t="s">
        <v>118</v>
      </c>
      <c r="D215" s="89" t="s">
        <v>131</v>
      </c>
      <c r="E215" s="127"/>
      <c r="F215" s="127"/>
      <c r="G215" s="144" t="s">
        <v>14</v>
      </c>
      <c r="H215" s="127" t="s">
        <v>2262</v>
      </c>
      <c r="I215" s="144"/>
      <c r="J215" s="127"/>
      <c r="K215" s="127"/>
      <c r="L215" s="89" t="s">
        <v>2093</v>
      </c>
    </row>
    <row r="216" spans="1:12" s="125" customFormat="1" ht="24">
      <c r="A216" s="126">
        <v>212</v>
      </c>
      <c r="B216" s="127" t="s">
        <v>2028</v>
      </c>
      <c r="C216" s="67" t="s">
        <v>118</v>
      </c>
      <c r="D216" s="89" t="s">
        <v>131</v>
      </c>
      <c r="E216" s="127"/>
      <c r="F216" s="127"/>
      <c r="G216" s="144" t="s">
        <v>2516</v>
      </c>
      <c r="H216" s="127" t="s">
        <v>2262</v>
      </c>
      <c r="I216" s="144"/>
      <c r="J216" s="127"/>
      <c r="K216" s="127"/>
      <c r="L216" s="89" t="s">
        <v>2094</v>
      </c>
    </row>
    <row r="217" spans="1:12" s="125" customFormat="1" ht="24">
      <c r="A217" s="126">
        <v>213</v>
      </c>
      <c r="B217" s="127" t="s">
        <v>2039</v>
      </c>
      <c r="C217" s="67" t="s">
        <v>118</v>
      </c>
      <c r="D217" s="89" t="s">
        <v>184</v>
      </c>
      <c r="E217" s="127"/>
      <c r="F217" s="127"/>
      <c r="G217" s="144" t="s">
        <v>14</v>
      </c>
      <c r="H217" s="127" t="s">
        <v>2262</v>
      </c>
      <c r="I217" s="144"/>
      <c r="J217" s="127"/>
      <c r="K217" s="127"/>
      <c r="L217" s="89" t="s">
        <v>2094</v>
      </c>
    </row>
    <row r="218" spans="1:12" s="125" customFormat="1" ht="24">
      <c r="A218" s="126">
        <v>214</v>
      </c>
      <c r="B218" s="127" t="s">
        <v>2014</v>
      </c>
      <c r="C218" s="67" t="s">
        <v>118</v>
      </c>
      <c r="D218" s="89" t="s">
        <v>167</v>
      </c>
      <c r="E218" s="127"/>
      <c r="F218" s="127"/>
      <c r="G218" s="144" t="s">
        <v>14</v>
      </c>
      <c r="H218" s="127" t="s">
        <v>2262</v>
      </c>
      <c r="I218" s="144"/>
      <c r="J218" s="127"/>
      <c r="K218" s="127"/>
      <c r="L218" s="89" t="s">
        <v>2094</v>
      </c>
    </row>
    <row r="219" spans="1:23" s="125" customFormat="1" ht="24">
      <c r="A219" s="126">
        <v>215</v>
      </c>
      <c r="B219" s="89"/>
      <c r="C219" s="89" t="s">
        <v>91</v>
      </c>
      <c r="D219" s="89" t="s">
        <v>59</v>
      </c>
      <c r="E219" s="89"/>
      <c r="F219" s="89"/>
      <c r="G219" s="89" t="s">
        <v>2516</v>
      </c>
      <c r="H219" s="89" t="s">
        <v>2267</v>
      </c>
      <c r="I219" s="89"/>
      <c r="J219" s="89"/>
      <c r="K219" s="89"/>
      <c r="L219" s="89" t="s">
        <v>2448</v>
      </c>
      <c r="M219" s="149"/>
      <c r="N219" s="149"/>
      <c r="O219" s="149"/>
      <c r="P219" s="149"/>
      <c r="Q219" s="149"/>
      <c r="R219" s="149"/>
      <c r="S219" s="149"/>
      <c r="T219" s="149"/>
      <c r="U219" s="149"/>
      <c r="V219" s="149"/>
      <c r="W219" s="149"/>
    </row>
    <row r="220" spans="1:12" s="125" customFormat="1" ht="24">
      <c r="A220" s="126">
        <v>216</v>
      </c>
      <c r="B220" s="127" t="s">
        <v>1978</v>
      </c>
      <c r="C220" s="67" t="s">
        <v>118</v>
      </c>
      <c r="D220" s="89" t="s">
        <v>136</v>
      </c>
      <c r="E220" s="127"/>
      <c r="F220" s="127"/>
      <c r="G220" s="144" t="s">
        <v>14</v>
      </c>
      <c r="H220" s="127" t="s">
        <v>2262</v>
      </c>
      <c r="I220" s="144"/>
      <c r="J220" s="127"/>
      <c r="K220" s="127"/>
      <c r="L220" s="89" t="s">
        <v>2093</v>
      </c>
    </row>
    <row r="221" spans="1:23" s="125" customFormat="1" ht="36">
      <c r="A221" s="126">
        <v>217</v>
      </c>
      <c r="B221" s="89"/>
      <c r="C221" s="89" t="s">
        <v>95</v>
      </c>
      <c r="D221" s="89" t="s">
        <v>63</v>
      </c>
      <c r="E221" s="89"/>
      <c r="F221" s="89"/>
      <c r="G221" s="89" t="s">
        <v>2516</v>
      </c>
      <c r="H221" s="89" t="s">
        <v>2267</v>
      </c>
      <c r="I221" s="89"/>
      <c r="J221" s="89"/>
      <c r="K221" s="89"/>
      <c r="L221" s="89" t="s">
        <v>2268</v>
      </c>
      <c r="M221" s="149"/>
      <c r="N221" s="149"/>
      <c r="O221" s="149"/>
      <c r="P221" s="149"/>
      <c r="Q221" s="149"/>
      <c r="R221" s="149"/>
      <c r="S221" s="149"/>
      <c r="T221" s="149"/>
      <c r="U221" s="149"/>
      <c r="V221" s="149"/>
      <c r="W221" s="149"/>
    </row>
    <row r="222" spans="1:23" s="125" customFormat="1" ht="24">
      <c r="A222" s="126">
        <v>218</v>
      </c>
      <c r="B222" s="127"/>
      <c r="C222" s="126" t="s">
        <v>2252</v>
      </c>
      <c r="D222" s="126" t="s">
        <v>2553</v>
      </c>
      <c r="E222" s="127"/>
      <c r="F222" s="127"/>
      <c r="G222" s="126" t="s">
        <v>14</v>
      </c>
      <c r="H222" s="126" t="s">
        <v>2342</v>
      </c>
      <c r="I222" s="148"/>
      <c r="J222" s="126"/>
      <c r="K222" s="126"/>
      <c r="L222" s="127" t="s">
        <v>2263</v>
      </c>
      <c r="M222" s="153"/>
      <c r="N222" s="153"/>
      <c r="O222" s="153"/>
      <c r="P222" s="153"/>
      <c r="Q222" s="153"/>
      <c r="R222" s="153"/>
      <c r="S222" s="153"/>
      <c r="T222" s="153"/>
      <c r="U222" s="153"/>
      <c r="V222" s="153"/>
      <c r="W222" s="153"/>
    </row>
    <row r="223" spans="1:23" s="125" customFormat="1" ht="24">
      <c r="A223" s="126">
        <v>219</v>
      </c>
      <c r="B223" s="147"/>
      <c r="C223" s="126" t="s">
        <v>2343</v>
      </c>
      <c r="D223" s="88" t="s">
        <v>2553</v>
      </c>
      <c r="E223" s="147"/>
      <c r="F223" s="147"/>
      <c r="G223" s="88" t="s">
        <v>2543</v>
      </c>
      <c r="H223" s="88" t="s">
        <v>2344</v>
      </c>
      <c r="I223" s="147"/>
      <c r="J223" s="127"/>
      <c r="K223" s="127"/>
      <c r="L223" s="126" t="s">
        <v>2343</v>
      </c>
      <c r="M223" s="128"/>
      <c r="N223" s="128"/>
      <c r="O223" s="128"/>
      <c r="P223" s="128"/>
      <c r="Q223" s="128"/>
      <c r="R223" s="128"/>
      <c r="S223" s="128"/>
      <c r="T223" s="128"/>
      <c r="U223" s="128"/>
      <c r="V223" s="128"/>
      <c r="W223" s="128"/>
    </row>
    <row r="224" spans="1:12" s="125" customFormat="1" ht="24">
      <c r="A224" s="126">
        <v>220</v>
      </c>
      <c r="B224" s="127" t="s">
        <v>1964</v>
      </c>
      <c r="C224" s="67" t="s">
        <v>118</v>
      </c>
      <c r="D224" s="89" t="s">
        <v>122</v>
      </c>
      <c r="E224" s="127"/>
      <c r="F224" s="127"/>
      <c r="G224" s="144" t="s">
        <v>14</v>
      </c>
      <c r="H224" s="127" t="s">
        <v>2342</v>
      </c>
      <c r="I224" s="144"/>
      <c r="J224" s="127"/>
      <c r="K224" s="127"/>
      <c r="L224" s="89" t="s">
        <v>2093</v>
      </c>
    </row>
    <row r="225" spans="1:12" s="125" customFormat="1" ht="24">
      <c r="A225" s="126">
        <v>221</v>
      </c>
      <c r="B225" s="127" t="s">
        <v>2029</v>
      </c>
      <c r="C225" s="67" t="s">
        <v>118</v>
      </c>
      <c r="D225" s="89" t="s">
        <v>122</v>
      </c>
      <c r="E225" s="127"/>
      <c r="F225" s="127"/>
      <c r="G225" s="144" t="s">
        <v>14</v>
      </c>
      <c r="H225" s="127" t="s">
        <v>2342</v>
      </c>
      <c r="I225" s="144"/>
      <c r="J225" s="127"/>
      <c r="K225" s="127"/>
      <c r="L225" s="89" t="s">
        <v>2094</v>
      </c>
    </row>
    <row r="226" spans="1:12" s="125" customFormat="1" ht="24">
      <c r="A226" s="126">
        <v>222</v>
      </c>
      <c r="B226" s="127"/>
      <c r="C226" s="127" t="s">
        <v>2247</v>
      </c>
      <c r="D226" s="127" t="s">
        <v>2543</v>
      </c>
      <c r="E226" s="127"/>
      <c r="F226" s="127"/>
      <c r="G226" s="127" t="s">
        <v>2543</v>
      </c>
      <c r="H226" s="127" t="s">
        <v>2320</v>
      </c>
      <c r="I226" s="127"/>
      <c r="J226" s="127"/>
      <c r="K226" s="127"/>
      <c r="L226" s="127" t="s">
        <v>2433</v>
      </c>
    </row>
    <row r="227" spans="1:12" s="125" customFormat="1" ht="24">
      <c r="A227" s="126">
        <v>223</v>
      </c>
      <c r="B227" s="157" t="s">
        <v>198</v>
      </c>
      <c r="C227" s="157" t="s">
        <v>2554</v>
      </c>
      <c r="D227" s="157" t="s">
        <v>2555</v>
      </c>
      <c r="E227" s="127"/>
      <c r="F227" s="158" t="s">
        <v>2556</v>
      </c>
      <c r="G227" s="157" t="s">
        <v>10</v>
      </c>
      <c r="H227" s="127" t="s">
        <v>2320</v>
      </c>
      <c r="I227" s="157">
        <v>2017.5</v>
      </c>
      <c r="J227" s="157">
        <v>2018.12</v>
      </c>
      <c r="K227" s="157"/>
      <c r="L227" s="127" t="s">
        <v>2495</v>
      </c>
    </row>
    <row r="228" spans="1:12" s="125" customFormat="1" ht="24">
      <c r="A228" s="126">
        <v>224</v>
      </c>
      <c r="B228" s="157" t="s">
        <v>202</v>
      </c>
      <c r="C228" s="157" t="s">
        <v>2557</v>
      </c>
      <c r="D228" s="157" t="s">
        <v>2558</v>
      </c>
      <c r="E228" s="127"/>
      <c r="F228" s="158" t="s">
        <v>2559</v>
      </c>
      <c r="G228" s="157" t="s">
        <v>10</v>
      </c>
      <c r="H228" s="127" t="s">
        <v>2320</v>
      </c>
      <c r="I228" s="157">
        <v>2017.5</v>
      </c>
      <c r="J228" s="157">
        <v>2018.12</v>
      </c>
      <c r="K228" s="157"/>
      <c r="L228" s="127" t="s">
        <v>2495</v>
      </c>
    </row>
    <row r="229" spans="1:12" s="125" customFormat="1" ht="24">
      <c r="A229" s="126">
        <v>225</v>
      </c>
      <c r="B229" s="127" t="s">
        <v>2560</v>
      </c>
      <c r="C229" s="127" t="s">
        <v>2286</v>
      </c>
      <c r="D229" s="127" t="s">
        <v>257</v>
      </c>
      <c r="E229" s="127"/>
      <c r="F229" s="127"/>
      <c r="G229" s="127" t="s">
        <v>2561</v>
      </c>
      <c r="H229" s="89" t="s">
        <v>2320</v>
      </c>
      <c r="I229" s="127"/>
      <c r="J229" s="127"/>
      <c r="K229" s="127" t="s">
        <v>2799</v>
      </c>
      <c r="L229" s="89" t="s">
        <v>2286</v>
      </c>
    </row>
    <row r="230" spans="1:12" s="125" customFormat="1" ht="24">
      <c r="A230" s="126">
        <v>226</v>
      </c>
      <c r="B230" s="157" t="s">
        <v>194</v>
      </c>
      <c r="C230" s="157" t="s">
        <v>2562</v>
      </c>
      <c r="D230" s="157" t="s">
        <v>196</v>
      </c>
      <c r="E230" s="127"/>
      <c r="F230" s="158" t="s">
        <v>2563</v>
      </c>
      <c r="G230" s="157" t="s">
        <v>10</v>
      </c>
      <c r="H230" s="127" t="s">
        <v>2320</v>
      </c>
      <c r="I230" s="157">
        <v>2017.5</v>
      </c>
      <c r="J230" s="157">
        <v>2018.12</v>
      </c>
      <c r="K230" s="157"/>
      <c r="L230" s="127" t="s">
        <v>2495</v>
      </c>
    </row>
    <row r="231" spans="1:12" s="125" customFormat="1" ht="24">
      <c r="A231" s="126">
        <v>227</v>
      </c>
      <c r="B231" s="127" t="s">
        <v>2564</v>
      </c>
      <c r="C231" s="127" t="s">
        <v>2286</v>
      </c>
      <c r="D231" s="127" t="s">
        <v>2565</v>
      </c>
      <c r="E231" s="127"/>
      <c r="F231" s="127"/>
      <c r="G231" s="127" t="s">
        <v>2561</v>
      </c>
      <c r="H231" s="89" t="s">
        <v>2320</v>
      </c>
      <c r="I231" s="127"/>
      <c r="J231" s="127"/>
      <c r="K231" s="127" t="s">
        <v>2802</v>
      </c>
      <c r="L231" s="89" t="s">
        <v>2286</v>
      </c>
    </row>
    <row r="232" spans="1:12" s="125" customFormat="1" ht="24">
      <c r="A232" s="126">
        <v>228</v>
      </c>
      <c r="B232" s="127" t="s">
        <v>2566</v>
      </c>
      <c r="C232" s="127" t="s">
        <v>2286</v>
      </c>
      <c r="D232" s="127" t="s">
        <v>2567</v>
      </c>
      <c r="E232" s="127"/>
      <c r="F232" s="127"/>
      <c r="G232" s="127" t="s">
        <v>2561</v>
      </c>
      <c r="H232" s="89" t="s">
        <v>2320</v>
      </c>
      <c r="I232" s="127"/>
      <c r="J232" s="127"/>
      <c r="K232" s="127" t="s">
        <v>2803</v>
      </c>
      <c r="L232" s="89" t="s">
        <v>2286</v>
      </c>
    </row>
    <row r="233" spans="1:12" s="125" customFormat="1" ht="24">
      <c r="A233" s="126">
        <v>229</v>
      </c>
      <c r="B233" s="127" t="s">
        <v>2568</v>
      </c>
      <c r="C233" s="127" t="s">
        <v>2286</v>
      </c>
      <c r="D233" s="127" t="s">
        <v>2569</v>
      </c>
      <c r="E233" s="127"/>
      <c r="F233" s="127"/>
      <c r="G233" s="127" t="s">
        <v>2561</v>
      </c>
      <c r="H233" s="89" t="s">
        <v>2320</v>
      </c>
      <c r="I233" s="127"/>
      <c r="J233" s="127"/>
      <c r="K233" s="127" t="s">
        <v>2796</v>
      </c>
      <c r="L233" s="89" t="s">
        <v>2286</v>
      </c>
    </row>
    <row r="234" spans="1:23" s="125" customFormat="1" ht="36">
      <c r="A234" s="126">
        <v>230</v>
      </c>
      <c r="B234" s="144" t="s">
        <v>1787</v>
      </c>
      <c r="C234" s="144" t="s">
        <v>1039</v>
      </c>
      <c r="D234" s="144" t="s">
        <v>936</v>
      </c>
      <c r="E234" s="144" t="s">
        <v>2570</v>
      </c>
      <c r="F234" s="144" t="s">
        <v>1041</v>
      </c>
      <c r="G234" s="144" t="s">
        <v>10</v>
      </c>
      <c r="H234" s="144" t="s">
        <v>2320</v>
      </c>
      <c r="I234" s="151" t="s">
        <v>2571</v>
      </c>
      <c r="J234" s="151" t="s">
        <v>2572</v>
      </c>
      <c r="K234" s="89"/>
      <c r="L234" s="89" t="s">
        <v>2281</v>
      </c>
      <c r="M234" s="156"/>
      <c r="N234" s="156"/>
      <c r="O234" s="156"/>
      <c r="P234" s="156"/>
      <c r="Q234" s="156"/>
      <c r="R234" s="156"/>
      <c r="S234" s="156"/>
      <c r="T234" s="156"/>
      <c r="U234" s="156"/>
      <c r="V234" s="156"/>
      <c r="W234" s="156"/>
    </row>
    <row r="235" spans="1:12" s="125" customFormat="1" ht="24">
      <c r="A235" s="126">
        <v>231</v>
      </c>
      <c r="B235" s="157" t="s">
        <v>2573</v>
      </c>
      <c r="C235" s="157" t="s">
        <v>2574</v>
      </c>
      <c r="D235" s="157" t="s">
        <v>2575</v>
      </c>
      <c r="E235" s="127"/>
      <c r="F235" s="158" t="s">
        <v>2576</v>
      </c>
      <c r="G235" s="157" t="s">
        <v>10</v>
      </c>
      <c r="H235" s="127" t="s">
        <v>2320</v>
      </c>
      <c r="I235" s="157">
        <v>2017.5</v>
      </c>
      <c r="J235" s="157">
        <v>2018.12</v>
      </c>
      <c r="K235" s="157"/>
      <c r="L235" s="127" t="s">
        <v>2495</v>
      </c>
    </row>
    <row r="236" spans="1:12" s="125" customFormat="1" ht="24">
      <c r="A236" s="126">
        <v>232</v>
      </c>
      <c r="B236" s="127" t="s">
        <v>2577</v>
      </c>
      <c r="C236" s="127" t="s">
        <v>2283</v>
      </c>
      <c r="D236" s="127" t="s">
        <v>2578</v>
      </c>
      <c r="E236" s="127"/>
      <c r="F236" s="127"/>
      <c r="G236" s="127" t="s">
        <v>2579</v>
      </c>
      <c r="H236" s="89" t="s">
        <v>2274</v>
      </c>
      <c r="I236" s="127"/>
      <c r="J236" s="127"/>
      <c r="K236" s="127" t="s">
        <v>2804</v>
      </c>
      <c r="L236" s="89" t="s">
        <v>2283</v>
      </c>
    </row>
    <row r="237" spans="1:12" s="125" customFormat="1" ht="24">
      <c r="A237" s="126">
        <v>233</v>
      </c>
      <c r="B237" s="127" t="s">
        <v>2023</v>
      </c>
      <c r="C237" s="67" t="s">
        <v>118</v>
      </c>
      <c r="D237" s="89" t="s">
        <v>2580</v>
      </c>
      <c r="E237" s="127"/>
      <c r="F237" s="127"/>
      <c r="G237" s="144" t="s">
        <v>10</v>
      </c>
      <c r="H237" s="127" t="s">
        <v>2262</v>
      </c>
      <c r="I237" s="144"/>
      <c r="J237" s="127"/>
      <c r="K237" s="127"/>
      <c r="L237" s="89" t="s">
        <v>2094</v>
      </c>
    </row>
    <row r="238" spans="1:12" s="125" customFormat="1" ht="24">
      <c r="A238" s="126">
        <v>234</v>
      </c>
      <c r="B238" s="127" t="s">
        <v>1987</v>
      </c>
      <c r="C238" s="67" t="s">
        <v>118</v>
      </c>
      <c r="D238" s="89" t="s">
        <v>145</v>
      </c>
      <c r="E238" s="127"/>
      <c r="F238" s="127"/>
      <c r="G238" s="144" t="s">
        <v>10</v>
      </c>
      <c r="H238" s="127" t="s">
        <v>2262</v>
      </c>
      <c r="I238" s="144"/>
      <c r="J238" s="127"/>
      <c r="K238" s="127"/>
      <c r="L238" s="89" t="s">
        <v>2093</v>
      </c>
    </row>
    <row r="239" spans="1:23" s="125" customFormat="1" ht="24">
      <c r="A239" s="126">
        <v>235</v>
      </c>
      <c r="B239" s="89"/>
      <c r="C239" s="89" t="s">
        <v>96</v>
      </c>
      <c r="D239" s="89" t="s">
        <v>64</v>
      </c>
      <c r="E239" s="89"/>
      <c r="F239" s="89"/>
      <c r="G239" s="89" t="s">
        <v>2579</v>
      </c>
      <c r="H239" s="89" t="s">
        <v>2267</v>
      </c>
      <c r="I239" s="89"/>
      <c r="J239" s="89"/>
      <c r="K239" s="89"/>
      <c r="L239" s="89" t="s">
        <v>2268</v>
      </c>
      <c r="M239" s="149"/>
      <c r="N239" s="149"/>
      <c r="O239" s="149"/>
      <c r="P239" s="149"/>
      <c r="Q239" s="149"/>
      <c r="R239" s="149"/>
      <c r="S239" s="149"/>
      <c r="T239" s="149"/>
      <c r="U239" s="149"/>
      <c r="V239" s="149"/>
      <c r="W239" s="149"/>
    </row>
    <row r="240" spans="1:12" s="125" customFormat="1" ht="24">
      <c r="A240" s="126">
        <v>236</v>
      </c>
      <c r="B240" s="127" t="s">
        <v>1965</v>
      </c>
      <c r="C240" s="67" t="s">
        <v>118</v>
      </c>
      <c r="D240" s="89" t="s">
        <v>123</v>
      </c>
      <c r="E240" s="127"/>
      <c r="F240" s="127"/>
      <c r="G240" s="144" t="s">
        <v>10</v>
      </c>
      <c r="H240" s="127" t="s">
        <v>2262</v>
      </c>
      <c r="I240" s="144"/>
      <c r="J240" s="127"/>
      <c r="K240" s="127"/>
      <c r="L240" s="89" t="s">
        <v>2093</v>
      </c>
    </row>
    <row r="241" spans="1:12" s="125" customFormat="1" ht="24">
      <c r="A241" s="126">
        <v>237</v>
      </c>
      <c r="B241" s="127" t="s">
        <v>2003</v>
      </c>
      <c r="C241" s="67" t="s">
        <v>111</v>
      </c>
      <c r="D241" s="89" t="s">
        <v>123</v>
      </c>
      <c r="E241" s="127"/>
      <c r="F241" s="127"/>
      <c r="G241" s="144" t="s">
        <v>10</v>
      </c>
      <c r="H241" s="127" t="s">
        <v>2262</v>
      </c>
      <c r="I241" s="144"/>
      <c r="J241" s="127"/>
      <c r="K241" s="127"/>
      <c r="L241" s="89" t="s">
        <v>2094</v>
      </c>
    </row>
    <row r="242" spans="1:12" s="125" customFormat="1" ht="24">
      <c r="A242" s="126">
        <v>238</v>
      </c>
      <c r="B242" s="127" t="s">
        <v>2042</v>
      </c>
      <c r="C242" s="67" t="s">
        <v>118</v>
      </c>
      <c r="D242" s="89" t="s">
        <v>66</v>
      </c>
      <c r="E242" s="127"/>
      <c r="F242" s="127"/>
      <c r="G242" s="144" t="s">
        <v>10</v>
      </c>
      <c r="H242" s="127" t="s">
        <v>2262</v>
      </c>
      <c r="I242" s="144"/>
      <c r="J242" s="127"/>
      <c r="K242" s="127"/>
      <c r="L242" s="89" t="s">
        <v>2094</v>
      </c>
    </row>
    <row r="243" spans="1:23" s="125" customFormat="1" ht="24">
      <c r="A243" s="126">
        <v>239</v>
      </c>
      <c r="B243" s="89"/>
      <c r="C243" s="89" t="s">
        <v>97</v>
      </c>
      <c r="D243" s="89" t="s">
        <v>66</v>
      </c>
      <c r="E243" s="89"/>
      <c r="F243" s="89"/>
      <c r="G243" s="89" t="s">
        <v>2579</v>
      </c>
      <c r="H243" s="89" t="s">
        <v>2267</v>
      </c>
      <c r="I243" s="89"/>
      <c r="J243" s="89"/>
      <c r="K243" s="89"/>
      <c r="L243" s="89" t="s">
        <v>2268</v>
      </c>
      <c r="M243" s="149"/>
      <c r="N243" s="149"/>
      <c r="O243" s="149"/>
      <c r="P243" s="149"/>
      <c r="Q243" s="149"/>
      <c r="R243" s="149"/>
      <c r="S243" s="149"/>
      <c r="T243" s="149"/>
      <c r="U243" s="149"/>
      <c r="V243" s="149"/>
      <c r="W243" s="149"/>
    </row>
    <row r="244" spans="1:12" s="125" customFormat="1" ht="24">
      <c r="A244" s="126">
        <v>240</v>
      </c>
      <c r="B244" s="127" t="s">
        <v>2026</v>
      </c>
      <c r="C244" s="67" t="s">
        <v>118</v>
      </c>
      <c r="D244" s="89" t="s">
        <v>175</v>
      </c>
      <c r="E244" s="127"/>
      <c r="F244" s="127"/>
      <c r="G244" s="144" t="s">
        <v>10</v>
      </c>
      <c r="H244" s="127" t="s">
        <v>2262</v>
      </c>
      <c r="I244" s="144"/>
      <c r="J244" s="127"/>
      <c r="K244" s="127"/>
      <c r="L244" s="89" t="s">
        <v>2094</v>
      </c>
    </row>
    <row r="245" spans="1:12" s="125" customFormat="1" ht="24">
      <c r="A245" s="126">
        <v>241</v>
      </c>
      <c r="B245" s="127" t="s">
        <v>2045</v>
      </c>
      <c r="C245" s="67" t="s">
        <v>118</v>
      </c>
      <c r="D245" s="89" t="s">
        <v>186</v>
      </c>
      <c r="E245" s="127"/>
      <c r="F245" s="127"/>
      <c r="G245" s="144" t="s">
        <v>10</v>
      </c>
      <c r="H245" s="127" t="s">
        <v>2262</v>
      </c>
      <c r="I245" s="144"/>
      <c r="J245" s="127"/>
      <c r="K245" s="127"/>
      <c r="L245" s="89" t="s">
        <v>2094</v>
      </c>
    </row>
    <row r="246" spans="1:23" s="125" customFormat="1" ht="24">
      <c r="A246" s="126">
        <v>242</v>
      </c>
      <c r="B246" s="127"/>
      <c r="C246" s="126" t="s">
        <v>2252</v>
      </c>
      <c r="D246" s="126" t="s">
        <v>2581</v>
      </c>
      <c r="E246" s="127"/>
      <c r="F246" s="127"/>
      <c r="G246" s="126" t="s">
        <v>10</v>
      </c>
      <c r="H246" s="126" t="s">
        <v>2342</v>
      </c>
      <c r="I246" s="148"/>
      <c r="J246" s="126"/>
      <c r="K246" s="126"/>
      <c r="L246" s="127" t="s">
        <v>2263</v>
      </c>
      <c r="M246" s="153"/>
      <c r="N246" s="153"/>
      <c r="O246" s="153"/>
      <c r="P246" s="153"/>
      <c r="Q246" s="153"/>
      <c r="R246" s="153"/>
      <c r="S246" s="153"/>
      <c r="T246" s="153"/>
      <c r="U246" s="153"/>
      <c r="V246" s="153"/>
      <c r="W246" s="153"/>
    </row>
    <row r="247" spans="1:23" s="125" customFormat="1" ht="24">
      <c r="A247" s="126">
        <v>243</v>
      </c>
      <c r="B247" s="147"/>
      <c r="C247" s="126" t="s">
        <v>2343</v>
      </c>
      <c r="D247" s="88" t="s">
        <v>65</v>
      </c>
      <c r="E247" s="147"/>
      <c r="F247" s="147"/>
      <c r="G247" s="88" t="s">
        <v>2561</v>
      </c>
      <c r="H247" s="88" t="s">
        <v>2344</v>
      </c>
      <c r="I247" s="147"/>
      <c r="J247" s="127"/>
      <c r="K247" s="127"/>
      <c r="L247" s="126" t="s">
        <v>2343</v>
      </c>
      <c r="M247" s="128"/>
      <c r="N247" s="128"/>
      <c r="O247" s="128"/>
      <c r="P247" s="128"/>
      <c r="Q247" s="128"/>
      <c r="R247" s="128"/>
      <c r="S247" s="128"/>
      <c r="T247" s="128"/>
      <c r="U247" s="128"/>
      <c r="V247" s="128"/>
      <c r="W247" s="128"/>
    </row>
    <row r="248" spans="1:12" s="125" customFormat="1" ht="24">
      <c r="A248" s="126">
        <v>244</v>
      </c>
      <c r="B248" s="127" t="s">
        <v>1979</v>
      </c>
      <c r="C248" s="67" t="s">
        <v>118</v>
      </c>
      <c r="D248" s="89" t="s">
        <v>137</v>
      </c>
      <c r="E248" s="127"/>
      <c r="F248" s="127"/>
      <c r="G248" s="144" t="s">
        <v>10</v>
      </c>
      <c r="H248" s="127" t="s">
        <v>2342</v>
      </c>
      <c r="I248" s="144"/>
      <c r="J248" s="127"/>
      <c r="K248" s="127"/>
      <c r="L248" s="89" t="s">
        <v>2093</v>
      </c>
    </row>
    <row r="249" spans="1:12" s="125" customFormat="1" ht="24">
      <c r="A249" s="126">
        <v>245</v>
      </c>
      <c r="B249" s="127" t="s">
        <v>2009</v>
      </c>
      <c r="C249" s="67" t="s">
        <v>118</v>
      </c>
      <c r="D249" s="89" t="s">
        <v>137</v>
      </c>
      <c r="E249" s="127"/>
      <c r="F249" s="127"/>
      <c r="G249" s="144" t="s">
        <v>10</v>
      </c>
      <c r="H249" s="127" t="s">
        <v>2342</v>
      </c>
      <c r="I249" s="144"/>
      <c r="J249" s="127"/>
      <c r="K249" s="127"/>
      <c r="L249" s="89" t="s">
        <v>2094</v>
      </c>
    </row>
    <row r="250" spans="1:12" s="125" customFormat="1" ht="24">
      <c r="A250" s="126">
        <v>246</v>
      </c>
      <c r="B250" s="127" t="s">
        <v>1962</v>
      </c>
      <c r="C250" s="67" t="s">
        <v>118</v>
      </c>
      <c r="D250" s="89" t="s">
        <v>120</v>
      </c>
      <c r="E250" s="127"/>
      <c r="F250" s="127"/>
      <c r="G250" s="144" t="s">
        <v>10</v>
      </c>
      <c r="H250" s="127" t="s">
        <v>2342</v>
      </c>
      <c r="I250" s="144"/>
      <c r="J250" s="127"/>
      <c r="K250" s="127"/>
      <c r="L250" s="89" t="s">
        <v>2093</v>
      </c>
    </row>
    <row r="251" spans="1:12" s="125" customFormat="1" ht="24">
      <c r="A251" s="126">
        <v>247</v>
      </c>
      <c r="B251" s="127" t="s">
        <v>2046</v>
      </c>
      <c r="C251" s="67" t="s">
        <v>118</v>
      </c>
      <c r="D251" s="89" t="s">
        <v>120</v>
      </c>
      <c r="E251" s="127"/>
      <c r="F251" s="127"/>
      <c r="G251" s="144" t="s">
        <v>10</v>
      </c>
      <c r="H251" s="127" t="s">
        <v>2342</v>
      </c>
      <c r="I251" s="144"/>
      <c r="J251" s="127"/>
      <c r="K251" s="127"/>
      <c r="L251" s="89" t="s">
        <v>2094</v>
      </c>
    </row>
    <row r="252" spans="1:12" s="125" customFormat="1" ht="24">
      <c r="A252" s="126">
        <v>248</v>
      </c>
      <c r="B252" s="127"/>
      <c r="C252" s="127" t="s">
        <v>2247</v>
      </c>
      <c r="D252" s="127" t="s">
        <v>2561</v>
      </c>
      <c r="E252" s="127"/>
      <c r="F252" s="127"/>
      <c r="G252" s="127" t="s">
        <v>2561</v>
      </c>
      <c r="H252" s="127" t="s">
        <v>2320</v>
      </c>
      <c r="I252" s="127"/>
      <c r="J252" s="127"/>
      <c r="K252" s="127"/>
      <c r="L252" s="127" t="s">
        <v>2433</v>
      </c>
    </row>
    <row r="253" spans="1:23" s="125" customFormat="1" ht="48">
      <c r="A253" s="126">
        <v>249</v>
      </c>
      <c r="B253" s="89" t="s">
        <v>2214</v>
      </c>
      <c r="C253" s="89" t="s">
        <v>2215</v>
      </c>
      <c r="D253" s="89" t="s">
        <v>2216</v>
      </c>
      <c r="E253" s="89"/>
      <c r="F253" s="89"/>
      <c r="G253" s="89" t="s">
        <v>15</v>
      </c>
      <c r="H253" s="89" t="s">
        <v>2344</v>
      </c>
      <c r="I253" s="89"/>
      <c r="J253" s="89"/>
      <c r="K253" s="89"/>
      <c r="L253" s="89" t="s">
        <v>2582</v>
      </c>
      <c r="M253" s="149"/>
      <c r="N253" s="149"/>
      <c r="O253" s="149"/>
      <c r="P253" s="149"/>
      <c r="Q253" s="149"/>
      <c r="R253" s="149"/>
      <c r="S253" s="149"/>
      <c r="T253" s="149"/>
      <c r="U253" s="149"/>
      <c r="V253" s="149"/>
      <c r="W253" s="149"/>
    </row>
    <row r="254" spans="1:23" s="125" customFormat="1" ht="36">
      <c r="A254" s="126">
        <v>250</v>
      </c>
      <c r="B254" s="89" t="s">
        <v>2214</v>
      </c>
      <c r="C254" s="89" t="s">
        <v>2215</v>
      </c>
      <c r="D254" s="89" t="s">
        <v>2583</v>
      </c>
      <c r="E254" s="89"/>
      <c r="F254" s="89"/>
      <c r="G254" s="89" t="s">
        <v>15</v>
      </c>
      <c r="H254" s="89" t="s">
        <v>2266</v>
      </c>
      <c r="I254" s="89"/>
      <c r="J254" s="89"/>
      <c r="K254" s="89"/>
      <c r="L254" s="89" t="s">
        <v>2584</v>
      </c>
      <c r="M254" s="149"/>
      <c r="N254" s="149"/>
      <c r="O254" s="149"/>
      <c r="P254" s="149"/>
      <c r="Q254" s="149"/>
      <c r="R254" s="149"/>
      <c r="S254" s="149"/>
      <c r="T254" s="149"/>
      <c r="U254" s="149"/>
      <c r="V254" s="149"/>
      <c r="W254" s="149"/>
    </row>
    <row r="255" spans="1:12" s="125" customFormat="1" ht="36">
      <c r="A255" s="126">
        <v>251</v>
      </c>
      <c r="B255" s="127" t="s">
        <v>2585</v>
      </c>
      <c r="C255" s="127" t="s">
        <v>2283</v>
      </c>
      <c r="D255" s="127" t="s">
        <v>2586</v>
      </c>
      <c r="E255" s="127"/>
      <c r="F255" s="127"/>
      <c r="G255" s="127" t="s">
        <v>2587</v>
      </c>
      <c r="H255" s="89" t="s">
        <v>2274</v>
      </c>
      <c r="I255" s="127"/>
      <c r="J255" s="127"/>
      <c r="K255" s="127" t="s">
        <v>2805</v>
      </c>
      <c r="L255" s="89" t="s">
        <v>2283</v>
      </c>
    </row>
    <row r="256" spans="1:12" s="125" customFormat="1" ht="36">
      <c r="A256" s="126">
        <v>252</v>
      </c>
      <c r="B256" s="127" t="s">
        <v>2588</v>
      </c>
      <c r="C256" s="127" t="s">
        <v>2283</v>
      </c>
      <c r="D256" s="127" t="s">
        <v>2589</v>
      </c>
      <c r="E256" s="127"/>
      <c r="F256" s="127"/>
      <c r="G256" s="127" t="s">
        <v>2587</v>
      </c>
      <c r="H256" s="89" t="s">
        <v>2274</v>
      </c>
      <c r="I256" s="127"/>
      <c r="J256" s="127"/>
      <c r="K256" s="127" t="s">
        <v>2292</v>
      </c>
      <c r="L256" s="89" t="s">
        <v>2283</v>
      </c>
    </row>
    <row r="257" spans="1:12" s="125" customFormat="1" ht="24">
      <c r="A257" s="126">
        <v>253</v>
      </c>
      <c r="B257" s="127" t="s">
        <v>2590</v>
      </c>
      <c r="C257" s="127" t="s">
        <v>2286</v>
      </c>
      <c r="D257" s="127" t="s">
        <v>2591</v>
      </c>
      <c r="E257" s="127"/>
      <c r="F257" s="127"/>
      <c r="G257" s="127" t="s">
        <v>2592</v>
      </c>
      <c r="H257" s="89" t="s">
        <v>2320</v>
      </c>
      <c r="I257" s="127"/>
      <c r="J257" s="127"/>
      <c r="K257" s="127" t="s">
        <v>2806</v>
      </c>
      <c r="L257" s="89" t="s">
        <v>2286</v>
      </c>
    </row>
    <row r="258" spans="1:23" s="125" customFormat="1" ht="36">
      <c r="A258" s="126">
        <v>254</v>
      </c>
      <c r="B258" s="144" t="s">
        <v>1499</v>
      </c>
      <c r="C258" s="144" t="s">
        <v>375</v>
      </c>
      <c r="D258" s="144" t="s">
        <v>376</v>
      </c>
      <c r="E258" s="144" t="s">
        <v>2593</v>
      </c>
      <c r="F258" s="144" t="s">
        <v>378</v>
      </c>
      <c r="G258" s="144" t="s">
        <v>15</v>
      </c>
      <c r="H258" s="144" t="s">
        <v>2344</v>
      </c>
      <c r="I258" s="144" t="s">
        <v>329</v>
      </c>
      <c r="J258" s="144" t="s">
        <v>330</v>
      </c>
      <c r="K258" s="89"/>
      <c r="L258" s="89" t="s">
        <v>2334</v>
      </c>
      <c r="M258" s="149"/>
      <c r="N258" s="149"/>
      <c r="O258" s="149"/>
      <c r="P258" s="149"/>
      <c r="Q258" s="149"/>
      <c r="R258" s="149"/>
      <c r="S258" s="149"/>
      <c r="T258" s="149"/>
      <c r="U258" s="149"/>
      <c r="V258" s="149"/>
      <c r="W258" s="149"/>
    </row>
    <row r="259" spans="1:23" s="125" customFormat="1" ht="36">
      <c r="A259" s="126">
        <v>255</v>
      </c>
      <c r="B259" s="144" t="s">
        <v>1502</v>
      </c>
      <c r="C259" s="144" t="s">
        <v>383</v>
      </c>
      <c r="D259" s="144" t="s">
        <v>376</v>
      </c>
      <c r="E259" s="144" t="s">
        <v>2593</v>
      </c>
      <c r="F259" s="144" t="s">
        <v>384</v>
      </c>
      <c r="G259" s="144" t="s">
        <v>15</v>
      </c>
      <c r="H259" s="144" t="s">
        <v>2344</v>
      </c>
      <c r="I259" s="144" t="s">
        <v>329</v>
      </c>
      <c r="J259" s="144" t="s">
        <v>330</v>
      </c>
      <c r="K259" s="89"/>
      <c r="L259" s="89" t="s">
        <v>2334</v>
      </c>
      <c r="M259" s="149"/>
      <c r="N259" s="149"/>
      <c r="O259" s="149"/>
      <c r="P259" s="149"/>
      <c r="Q259" s="149"/>
      <c r="R259" s="149"/>
      <c r="S259" s="149"/>
      <c r="T259" s="149"/>
      <c r="U259" s="149"/>
      <c r="V259" s="149"/>
      <c r="W259" s="149"/>
    </row>
    <row r="260" spans="1:23" s="125" customFormat="1" ht="36">
      <c r="A260" s="126">
        <v>256</v>
      </c>
      <c r="B260" s="144" t="s">
        <v>1525</v>
      </c>
      <c r="C260" s="144" t="s">
        <v>438</v>
      </c>
      <c r="D260" s="144" t="s">
        <v>376</v>
      </c>
      <c r="E260" s="144" t="s">
        <v>2593</v>
      </c>
      <c r="F260" s="144" t="s">
        <v>439</v>
      </c>
      <c r="G260" s="144" t="s">
        <v>15</v>
      </c>
      <c r="H260" s="144" t="s">
        <v>2344</v>
      </c>
      <c r="I260" s="144" t="s">
        <v>329</v>
      </c>
      <c r="J260" s="144" t="s">
        <v>330</v>
      </c>
      <c r="K260" s="89"/>
      <c r="L260" s="89" t="s">
        <v>2334</v>
      </c>
      <c r="M260" s="149"/>
      <c r="N260" s="149"/>
      <c r="O260" s="149"/>
      <c r="P260" s="149"/>
      <c r="Q260" s="149"/>
      <c r="R260" s="149"/>
      <c r="S260" s="149"/>
      <c r="T260" s="149"/>
      <c r="U260" s="149"/>
      <c r="V260" s="149"/>
      <c r="W260" s="149"/>
    </row>
    <row r="261" spans="1:23" s="125" customFormat="1" ht="36">
      <c r="A261" s="126">
        <v>257</v>
      </c>
      <c r="B261" s="144" t="s">
        <v>1526</v>
      </c>
      <c r="C261" s="144" t="s">
        <v>440</v>
      </c>
      <c r="D261" s="144" t="s">
        <v>376</v>
      </c>
      <c r="E261" s="144" t="s">
        <v>2593</v>
      </c>
      <c r="F261" s="144" t="s">
        <v>441</v>
      </c>
      <c r="G261" s="144" t="s">
        <v>15</v>
      </c>
      <c r="H261" s="144" t="s">
        <v>2344</v>
      </c>
      <c r="I261" s="144" t="s">
        <v>329</v>
      </c>
      <c r="J261" s="144" t="s">
        <v>330</v>
      </c>
      <c r="K261" s="89"/>
      <c r="L261" s="89" t="s">
        <v>2334</v>
      </c>
      <c r="M261" s="149"/>
      <c r="N261" s="149"/>
      <c r="O261" s="149"/>
      <c r="P261" s="149"/>
      <c r="Q261" s="149"/>
      <c r="R261" s="149"/>
      <c r="S261" s="149"/>
      <c r="T261" s="149"/>
      <c r="U261" s="149"/>
      <c r="V261" s="149"/>
      <c r="W261" s="149"/>
    </row>
    <row r="262" spans="1:23" s="125" customFormat="1" ht="36">
      <c r="A262" s="126">
        <v>258</v>
      </c>
      <c r="B262" s="144" t="s">
        <v>1528</v>
      </c>
      <c r="C262" s="144" t="s">
        <v>444</v>
      </c>
      <c r="D262" s="144" t="s">
        <v>376</v>
      </c>
      <c r="E262" s="144" t="s">
        <v>2593</v>
      </c>
      <c r="F262" s="144" t="s">
        <v>445</v>
      </c>
      <c r="G262" s="144" t="s">
        <v>15</v>
      </c>
      <c r="H262" s="144" t="s">
        <v>2344</v>
      </c>
      <c r="I262" s="144" t="s">
        <v>329</v>
      </c>
      <c r="J262" s="144" t="s">
        <v>330</v>
      </c>
      <c r="K262" s="89"/>
      <c r="L262" s="89" t="s">
        <v>2334</v>
      </c>
      <c r="M262" s="149"/>
      <c r="N262" s="149"/>
      <c r="O262" s="149"/>
      <c r="P262" s="149"/>
      <c r="Q262" s="149"/>
      <c r="R262" s="149"/>
      <c r="S262" s="149"/>
      <c r="T262" s="149"/>
      <c r="U262" s="149"/>
      <c r="V262" s="149"/>
      <c r="W262" s="149"/>
    </row>
    <row r="263" spans="1:23" s="125" customFormat="1" ht="36">
      <c r="A263" s="126">
        <v>259</v>
      </c>
      <c r="B263" s="144" t="s">
        <v>1709</v>
      </c>
      <c r="C263" s="144" t="s">
        <v>847</v>
      </c>
      <c r="D263" s="144" t="s">
        <v>376</v>
      </c>
      <c r="E263" s="144" t="s">
        <v>2594</v>
      </c>
      <c r="F263" s="144" t="s">
        <v>848</v>
      </c>
      <c r="G263" s="144" t="s">
        <v>15</v>
      </c>
      <c r="H263" s="144" t="s">
        <v>2320</v>
      </c>
      <c r="I263" s="151" t="s">
        <v>2545</v>
      </c>
      <c r="J263" s="151" t="s">
        <v>2483</v>
      </c>
      <c r="K263" s="89"/>
      <c r="L263" s="89" t="s">
        <v>2334</v>
      </c>
      <c r="M263" s="156"/>
      <c r="N263" s="156"/>
      <c r="O263" s="156"/>
      <c r="P263" s="156"/>
      <c r="Q263" s="156"/>
      <c r="R263" s="156"/>
      <c r="S263" s="156"/>
      <c r="T263" s="156"/>
      <c r="U263" s="156"/>
      <c r="V263" s="156"/>
      <c r="W263" s="156"/>
    </row>
    <row r="264" spans="1:12" s="125" customFormat="1" ht="24">
      <c r="A264" s="126">
        <v>260</v>
      </c>
      <c r="B264" s="127" t="s">
        <v>2010</v>
      </c>
      <c r="C264" s="67" t="s">
        <v>118</v>
      </c>
      <c r="D264" s="89" t="s">
        <v>164</v>
      </c>
      <c r="E264" s="127"/>
      <c r="F264" s="127"/>
      <c r="G264" s="144" t="s">
        <v>15</v>
      </c>
      <c r="H264" s="127" t="s">
        <v>2342</v>
      </c>
      <c r="I264" s="144"/>
      <c r="J264" s="127"/>
      <c r="K264" s="127"/>
      <c r="L264" s="89" t="s">
        <v>2094</v>
      </c>
    </row>
    <row r="265" spans="1:12" s="125" customFormat="1" ht="24">
      <c r="A265" s="126">
        <v>261</v>
      </c>
      <c r="B265" s="127" t="s">
        <v>1996</v>
      </c>
      <c r="C265" s="67" t="s">
        <v>118</v>
      </c>
      <c r="D265" s="89" t="s">
        <v>154</v>
      </c>
      <c r="E265" s="127"/>
      <c r="F265" s="127"/>
      <c r="G265" s="144" t="s">
        <v>15</v>
      </c>
      <c r="H265" s="127" t="s">
        <v>2342</v>
      </c>
      <c r="I265" s="144"/>
      <c r="J265" s="127"/>
      <c r="K265" s="127"/>
      <c r="L265" s="89" t="s">
        <v>2093</v>
      </c>
    </row>
    <row r="266" spans="1:23" s="125" customFormat="1" ht="24">
      <c r="A266" s="126">
        <v>262</v>
      </c>
      <c r="B266" s="89"/>
      <c r="C266" s="89" t="s">
        <v>106</v>
      </c>
      <c r="D266" s="89" t="s">
        <v>78</v>
      </c>
      <c r="E266" s="89"/>
      <c r="F266" s="89"/>
      <c r="G266" s="89" t="s">
        <v>2592</v>
      </c>
      <c r="H266" s="89" t="s">
        <v>2345</v>
      </c>
      <c r="I266" s="89"/>
      <c r="J266" s="89"/>
      <c r="K266" s="89"/>
      <c r="L266" s="89" t="s">
        <v>2386</v>
      </c>
      <c r="M266" s="149"/>
      <c r="N266" s="149"/>
      <c r="O266" s="149"/>
      <c r="P266" s="149"/>
      <c r="Q266" s="149"/>
      <c r="R266" s="149"/>
      <c r="S266" s="149"/>
      <c r="T266" s="149"/>
      <c r="U266" s="149"/>
      <c r="V266" s="149"/>
      <c r="W266" s="149"/>
    </row>
    <row r="267" spans="1:12" s="125" customFormat="1" ht="24">
      <c r="A267" s="126">
        <v>263</v>
      </c>
      <c r="B267" s="127" t="s">
        <v>2008</v>
      </c>
      <c r="C267" s="67" t="s">
        <v>118</v>
      </c>
      <c r="D267" s="89" t="s">
        <v>163</v>
      </c>
      <c r="E267" s="127"/>
      <c r="F267" s="127"/>
      <c r="G267" s="89" t="s">
        <v>15</v>
      </c>
      <c r="H267" s="127" t="s">
        <v>2342</v>
      </c>
      <c r="I267" s="89"/>
      <c r="J267" s="127"/>
      <c r="K267" s="127"/>
      <c r="L267" s="89" t="s">
        <v>2094</v>
      </c>
    </row>
    <row r="268" spans="1:12" s="125" customFormat="1" ht="24">
      <c r="A268" s="126">
        <v>264</v>
      </c>
      <c r="B268" s="127" t="s">
        <v>1967</v>
      </c>
      <c r="C268" s="67" t="s">
        <v>118</v>
      </c>
      <c r="D268" s="89" t="s">
        <v>125</v>
      </c>
      <c r="E268" s="127"/>
      <c r="F268" s="127"/>
      <c r="G268" s="144" t="s">
        <v>15</v>
      </c>
      <c r="H268" s="127" t="s">
        <v>2342</v>
      </c>
      <c r="I268" s="144"/>
      <c r="J268" s="127"/>
      <c r="K268" s="127"/>
      <c r="L268" s="89" t="s">
        <v>2093</v>
      </c>
    </row>
    <row r="269" spans="1:12" s="125" customFormat="1" ht="24">
      <c r="A269" s="126">
        <v>265</v>
      </c>
      <c r="B269" s="127" t="s">
        <v>2013</v>
      </c>
      <c r="C269" s="67" t="s">
        <v>118</v>
      </c>
      <c r="D269" s="89" t="s">
        <v>125</v>
      </c>
      <c r="E269" s="127"/>
      <c r="F269" s="127"/>
      <c r="G269" s="144" t="s">
        <v>15</v>
      </c>
      <c r="H269" s="127" t="s">
        <v>2342</v>
      </c>
      <c r="I269" s="144"/>
      <c r="J269" s="127"/>
      <c r="K269" s="127"/>
      <c r="L269" s="89" t="s">
        <v>2094</v>
      </c>
    </row>
    <row r="270" spans="1:12" s="125" customFormat="1" ht="24">
      <c r="A270" s="126">
        <v>266</v>
      </c>
      <c r="B270" s="127" t="s">
        <v>2043</v>
      </c>
      <c r="C270" s="67" t="s">
        <v>118</v>
      </c>
      <c r="D270" s="89" t="s">
        <v>185</v>
      </c>
      <c r="E270" s="127"/>
      <c r="F270" s="127"/>
      <c r="G270" s="89" t="s">
        <v>15</v>
      </c>
      <c r="H270" s="127" t="s">
        <v>2342</v>
      </c>
      <c r="I270" s="89"/>
      <c r="J270" s="127"/>
      <c r="K270" s="127"/>
      <c r="L270" s="89" t="s">
        <v>2094</v>
      </c>
    </row>
    <row r="271" spans="1:12" s="125" customFormat="1" ht="24">
      <c r="A271" s="126">
        <v>267</v>
      </c>
      <c r="B271" s="127" t="s">
        <v>1961</v>
      </c>
      <c r="C271" s="67" t="s">
        <v>118</v>
      </c>
      <c r="D271" s="89" t="s">
        <v>119</v>
      </c>
      <c r="E271" s="127"/>
      <c r="F271" s="127"/>
      <c r="G271" s="144" t="s">
        <v>15</v>
      </c>
      <c r="H271" s="127" t="s">
        <v>2342</v>
      </c>
      <c r="I271" s="144"/>
      <c r="J271" s="127"/>
      <c r="K271" s="127"/>
      <c r="L271" s="89" t="s">
        <v>2093</v>
      </c>
    </row>
    <row r="272" spans="1:12" s="125" customFormat="1" ht="24">
      <c r="A272" s="126">
        <v>268</v>
      </c>
      <c r="B272" s="127" t="s">
        <v>2038</v>
      </c>
      <c r="C272" s="67" t="s">
        <v>118</v>
      </c>
      <c r="D272" s="89" t="s">
        <v>119</v>
      </c>
      <c r="E272" s="127"/>
      <c r="F272" s="127"/>
      <c r="G272" s="88" t="s">
        <v>15</v>
      </c>
      <c r="H272" s="127" t="s">
        <v>2342</v>
      </c>
      <c r="I272" s="88"/>
      <c r="J272" s="127"/>
      <c r="K272" s="127"/>
      <c r="L272" s="89" t="s">
        <v>2094</v>
      </c>
    </row>
    <row r="273" spans="1:12" s="125" customFormat="1" ht="24">
      <c r="A273" s="126">
        <v>269</v>
      </c>
      <c r="B273" s="127" t="s">
        <v>2021</v>
      </c>
      <c r="C273" s="67" t="s">
        <v>118</v>
      </c>
      <c r="D273" s="89" t="s">
        <v>172</v>
      </c>
      <c r="E273" s="127"/>
      <c r="F273" s="127"/>
      <c r="G273" s="144" t="s">
        <v>15</v>
      </c>
      <c r="H273" s="127" t="s">
        <v>2342</v>
      </c>
      <c r="I273" s="144"/>
      <c r="J273" s="127"/>
      <c r="K273" s="127"/>
      <c r="L273" s="89" t="s">
        <v>2094</v>
      </c>
    </row>
    <row r="274" spans="1:23" s="125" customFormat="1" ht="24">
      <c r="A274" s="126">
        <v>270</v>
      </c>
      <c r="B274" s="127"/>
      <c r="C274" s="126" t="s">
        <v>2252</v>
      </c>
      <c r="D274" s="126" t="s">
        <v>2595</v>
      </c>
      <c r="E274" s="127"/>
      <c r="F274" s="127"/>
      <c r="G274" s="126" t="s">
        <v>15</v>
      </c>
      <c r="H274" s="126" t="s">
        <v>2262</v>
      </c>
      <c r="I274" s="148"/>
      <c r="J274" s="126"/>
      <c r="K274" s="126"/>
      <c r="L274" s="127" t="s">
        <v>2263</v>
      </c>
      <c r="M274" s="153"/>
      <c r="N274" s="153"/>
      <c r="O274" s="153"/>
      <c r="P274" s="153"/>
      <c r="Q274" s="153"/>
      <c r="R274" s="153"/>
      <c r="S274" s="153"/>
      <c r="T274" s="153"/>
      <c r="U274" s="153"/>
      <c r="V274" s="153"/>
      <c r="W274" s="153"/>
    </row>
    <row r="275" spans="1:23" s="125" customFormat="1" ht="24">
      <c r="A275" s="126">
        <v>271</v>
      </c>
      <c r="B275" s="147"/>
      <c r="C275" s="126" t="s">
        <v>2264</v>
      </c>
      <c r="D275" s="88" t="s">
        <v>79</v>
      </c>
      <c r="E275" s="147"/>
      <c r="F275" s="147"/>
      <c r="G275" s="88" t="s">
        <v>2587</v>
      </c>
      <c r="H275" s="88" t="s">
        <v>2266</v>
      </c>
      <c r="I275" s="147"/>
      <c r="J275" s="127"/>
      <c r="K275" s="127"/>
      <c r="L275" s="126" t="s">
        <v>2264</v>
      </c>
      <c r="M275" s="128"/>
      <c r="N275" s="128"/>
      <c r="O275" s="128"/>
      <c r="P275" s="128"/>
      <c r="Q275" s="128"/>
      <c r="R275" s="128"/>
      <c r="S275" s="128"/>
      <c r="T275" s="128"/>
      <c r="U275" s="128"/>
      <c r="V275" s="128"/>
      <c r="W275" s="128"/>
    </row>
    <row r="276" spans="1:12" s="125" customFormat="1" ht="36">
      <c r="A276" s="126">
        <v>272</v>
      </c>
      <c r="B276" s="127" t="s">
        <v>1451</v>
      </c>
      <c r="C276" s="127" t="s">
        <v>2596</v>
      </c>
      <c r="D276" s="127" t="s">
        <v>2596</v>
      </c>
      <c r="E276" s="127"/>
      <c r="F276" s="127" t="s">
        <v>53</v>
      </c>
      <c r="G276" s="127" t="s">
        <v>2597</v>
      </c>
      <c r="H276" s="127" t="s">
        <v>2267</v>
      </c>
      <c r="I276" s="127"/>
      <c r="J276" s="127"/>
      <c r="K276" s="127"/>
      <c r="L276" s="127" t="s">
        <v>2598</v>
      </c>
    </row>
    <row r="277" spans="1:23" s="125" customFormat="1" ht="36">
      <c r="A277" s="126">
        <v>273</v>
      </c>
      <c r="B277" s="144" t="s">
        <v>1483</v>
      </c>
      <c r="C277" s="144" t="s">
        <v>337</v>
      </c>
      <c r="D277" s="144" t="s">
        <v>21</v>
      </c>
      <c r="E277" s="144"/>
      <c r="F277" s="144" t="s">
        <v>338</v>
      </c>
      <c r="G277" s="144" t="s">
        <v>21</v>
      </c>
      <c r="H277" s="144" t="s">
        <v>2266</v>
      </c>
      <c r="I277" s="144" t="s">
        <v>325</v>
      </c>
      <c r="J277" s="144" t="s">
        <v>339</v>
      </c>
      <c r="K277" s="89"/>
      <c r="L277" s="89" t="s">
        <v>2281</v>
      </c>
      <c r="M277" s="149"/>
      <c r="N277" s="149"/>
      <c r="O277" s="149"/>
      <c r="P277" s="149"/>
      <c r="Q277" s="149"/>
      <c r="R277" s="149"/>
      <c r="S277" s="149"/>
      <c r="T277" s="149"/>
      <c r="U277" s="149"/>
      <c r="V277" s="149"/>
      <c r="W277" s="149"/>
    </row>
    <row r="278" spans="1:23" s="125" customFormat="1" ht="36">
      <c r="A278" s="126">
        <v>274</v>
      </c>
      <c r="B278" s="144" t="s">
        <v>1536</v>
      </c>
      <c r="C278" s="159" t="s">
        <v>464</v>
      </c>
      <c r="D278" s="159" t="s">
        <v>21</v>
      </c>
      <c r="E278" s="144"/>
      <c r="F278" s="159" t="s">
        <v>465</v>
      </c>
      <c r="G278" s="159" t="s">
        <v>21</v>
      </c>
      <c r="H278" s="144" t="s">
        <v>2266</v>
      </c>
      <c r="I278" s="159" t="s">
        <v>325</v>
      </c>
      <c r="J278" s="159" t="s">
        <v>339</v>
      </c>
      <c r="K278" s="89"/>
      <c r="L278" s="89" t="s">
        <v>2281</v>
      </c>
      <c r="M278" s="149"/>
      <c r="N278" s="149"/>
      <c r="O278" s="149"/>
      <c r="P278" s="149"/>
      <c r="Q278" s="149"/>
      <c r="R278" s="149"/>
      <c r="S278" s="149"/>
      <c r="T278" s="149"/>
      <c r="U278" s="149"/>
      <c r="V278" s="149"/>
      <c r="W278" s="149"/>
    </row>
    <row r="279" spans="1:23" s="125" customFormat="1" ht="36">
      <c r="A279" s="126">
        <v>275</v>
      </c>
      <c r="B279" s="144" t="s">
        <v>1537</v>
      </c>
      <c r="C279" s="144" t="s">
        <v>466</v>
      </c>
      <c r="D279" s="144" t="s">
        <v>21</v>
      </c>
      <c r="E279" s="144"/>
      <c r="F279" s="144" t="s">
        <v>467</v>
      </c>
      <c r="G279" s="144" t="s">
        <v>21</v>
      </c>
      <c r="H279" s="144" t="s">
        <v>2266</v>
      </c>
      <c r="I279" s="144" t="s">
        <v>329</v>
      </c>
      <c r="J279" s="144" t="s">
        <v>330</v>
      </c>
      <c r="K279" s="89"/>
      <c r="L279" s="89" t="s">
        <v>2281</v>
      </c>
      <c r="M279" s="149"/>
      <c r="N279" s="149"/>
      <c r="O279" s="149"/>
      <c r="P279" s="149"/>
      <c r="Q279" s="149"/>
      <c r="R279" s="149"/>
      <c r="S279" s="149"/>
      <c r="T279" s="149"/>
      <c r="U279" s="149"/>
      <c r="V279" s="149"/>
      <c r="W279" s="149"/>
    </row>
    <row r="280" spans="1:23" s="125" customFormat="1" ht="36">
      <c r="A280" s="126">
        <v>276</v>
      </c>
      <c r="B280" s="144" t="s">
        <v>1538</v>
      </c>
      <c r="C280" s="144" t="s">
        <v>468</v>
      </c>
      <c r="D280" s="144" t="s">
        <v>21</v>
      </c>
      <c r="E280" s="144"/>
      <c r="F280" s="144" t="s">
        <v>469</v>
      </c>
      <c r="G280" s="144" t="s">
        <v>21</v>
      </c>
      <c r="H280" s="144" t="s">
        <v>2266</v>
      </c>
      <c r="I280" s="144" t="s">
        <v>329</v>
      </c>
      <c r="J280" s="144" t="s">
        <v>330</v>
      </c>
      <c r="K280" s="89"/>
      <c r="L280" s="89" t="s">
        <v>2281</v>
      </c>
      <c r="M280" s="149"/>
      <c r="N280" s="149"/>
      <c r="O280" s="149"/>
      <c r="P280" s="149"/>
      <c r="Q280" s="149"/>
      <c r="R280" s="149"/>
      <c r="S280" s="149"/>
      <c r="T280" s="149"/>
      <c r="U280" s="149"/>
      <c r="V280" s="149"/>
      <c r="W280" s="149"/>
    </row>
    <row r="281" spans="1:23" s="125" customFormat="1" ht="36">
      <c r="A281" s="126">
        <v>277</v>
      </c>
      <c r="B281" s="144" t="s">
        <v>1540</v>
      </c>
      <c r="C281" s="144" t="s">
        <v>474</v>
      </c>
      <c r="D281" s="144" t="s">
        <v>21</v>
      </c>
      <c r="E281" s="144"/>
      <c r="F281" s="144" t="s">
        <v>475</v>
      </c>
      <c r="G281" s="144" t="s">
        <v>21</v>
      </c>
      <c r="H281" s="144" t="s">
        <v>2266</v>
      </c>
      <c r="I281" s="144" t="s">
        <v>329</v>
      </c>
      <c r="J281" s="144" t="s">
        <v>330</v>
      </c>
      <c r="K281" s="89"/>
      <c r="L281" s="89" t="s">
        <v>2281</v>
      </c>
      <c r="M281" s="149"/>
      <c r="N281" s="149"/>
      <c r="O281" s="149"/>
      <c r="P281" s="149"/>
      <c r="Q281" s="149"/>
      <c r="R281" s="149"/>
      <c r="S281" s="149"/>
      <c r="T281" s="149"/>
      <c r="U281" s="149"/>
      <c r="V281" s="149"/>
      <c r="W281" s="149"/>
    </row>
    <row r="282" spans="1:23" s="125" customFormat="1" ht="36">
      <c r="A282" s="126">
        <v>278</v>
      </c>
      <c r="B282" s="144" t="s">
        <v>1541</v>
      </c>
      <c r="C282" s="144" t="s">
        <v>476</v>
      </c>
      <c r="D282" s="144" t="s">
        <v>21</v>
      </c>
      <c r="E282" s="144"/>
      <c r="F282" s="144" t="s">
        <v>477</v>
      </c>
      <c r="G282" s="144" t="s">
        <v>21</v>
      </c>
      <c r="H282" s="144" t="s">
        <v>2266</v>
      </c>
      <c r="I282" s="144" t="s">
        <v>329</v>
      </c>
      <c r="J282" s="144" t="s">
        <v>330</v>
      </c>
      <c r="K282" s="89"/>
      <c r="L282" s="89" t="s">
        <v>2281</v>
      </c>
      <c r="M282" s="149"/>
      <c r="N282" s="149"/>
      <c r="O282" s="149"/>
      <c r="P282" s="149"/>
      <c r="Q282" s="149"/>
      <c r="R282" s="149"/>
      <c r="S282" s="149"/>
      <c r="T282" s="149"/>
      <c r="U282" s="149"/>
      <c r="V282" s="149"/>
      <c r="W282" s="149"/>
    </row>
    <row r="283" spans="1:23" s="125" customFormat="1" ht="36">
      <c r="A283" s="126">
        <v>279</v>
      </c>
      <c r="B283" s="144" t="s">
        <v>1628</v>
      </c>
      <c r="C283" s="144" t="s">
        <v>664</v>
      </c>
      <c r="D283" s="144" t="s">
        <v>21</v>
      </c>
      <c r="E283" s="144"/>
      <c r="F283" s="144" t="s">
        <v>665</v>
      </c>
      <c r="G283" s="144" t="s">
        <v>21</v>
      </c>
      <c r="H283" s="144" t="s">
        <v>2266</v>
      </c>
      <c r="I283" s="144" t="s">
        <v>329</v>
      </c>
      <c r="J283" s="144" t="s">
        <v>330</v>
      </c>
      <c r="K283" s="89"/>
      <c r="L283" s="89" t="s">
        <v>2281</v>
      </c>
      <c r="M283" s="149"/>
      <c r="N283" s="149"/>
      <c r="O283" s="149"/>
      <c r="P283" s="149"/>
      <c r="Q283" s="149"/>
      <c r="R283" s="149"/>
      <c r="S283" s="149"/>
      <c r="T283" s="149"/>
      <c r="U283" s="149"/>
      <c r="V283" s="149"/>
      <c r="W283" s="149"/>
    </row>
    <row r="284" spans="1:23" s="125" customFormat="1" ht="36">
      <c r="A284" s="126">
        <v>280</v>
      </c>
      <c r="B284" s="144" t="s">
        <v>1646</v>
      </c>
      <c r="C284" s="144" t="s">
        <v>703</v>
      </c>
      <c r="D284" s="144" t="s">
        <v>21</v>
      </c>
      <c r="E284" s="144"/>
      <c r="F284" s="144" t="s">
        <v>704</v>
      </c>
      <c r="G284" s="144" t="s">
        <v>21</v>
      </c>
      <c r="H284" s="144" t="s">
        <v>2266</v>
      </c>
      <c r="I284" s="144" t="s">
        <v>329</v>
      </c>
      <c r="J284" s="144" t="s">
        <v>330</v>
      </c>
      <c r="K284" s="89"/>
      <c r="L284" s="89" t="s">
        <v>2281</v>
      </c>
      <c r="M284" s="149"/>
      <c r="N284" s="149"/>
      <c r="O284" s="149"/>
      <c r="P284" s="149"/>
      <c r="Q284" s="149"/>
      <c r="R284" s="149"/>
      <c r="S284" s="149"/>
      <c r="T284" s="149"/>
      <c r="U284" s="149"/>
      <c r="V284" s="149"/>
      <c r="W284" s="149"/>
    </row>
    <row r="285" spans="1:23" s="125" customFormat="1" ht="36">
      <c r="A285" s="126">
        <v>281</v>
      </c>
      <c r="B285" s="144" t="s">
        <v>1647</v>
      </c>
      <c r="C285" s="144" t="s">
        <v>705</v>
      </c>
      <c r="D285" s="144" t="s">
        <v>21</v>
      </c>
      <c r="E285" s="144"/>
      <c r="F285" s="144" t="s">
        <v>706</v>
      </c>
      <c r="G285" s="144" t="s">
        <v>21</v>
      </c>
      <c r="H285" s="144" t="s">
        <v>2266</v>
      </c>
      <c r="I285" s="144" t="s">
        <v>329</v>
      </c>
      <c r="J285" s="144" t="s">
        <v>330</v>
      </c>
      <c r="K285" s="89"/>
      <c r="L285" s="89" t="s">
        <v>2281</v>
      </c>
      <c r="M285" s="149"/>
      <c r="N285" s="149"/>
      <c r="O285" s="149"/>
      <c r="P285" s="149"/>
      <c r="Q285" s="149"/>
      <c r="R285" s="149"/>
      <c r="S285" s="149"/>
      <c r="T285" s="149"/>
      <c r="U285" s="149"/>
      <c r="V285" s="149"/>
      <c r="W285" s="149"/>
    </row>
    <row r="286" spans="1:12" s="125" customFormat="1" ht="24">
      <c r="A286" s="126">
        <v>282</v>
      </c>
      <c r="B286" s="46" t="s">
        <v>2599</v>
      </c>
      <c r="C286" s="46" t="s">
        <v>2600</v>
      </c>
      <c r="D286" s="47" t="s">
        <v>22</v>
      </c>
      <c r="E286" s="127"/>
      <c r="F286" s="48" t="s">
        <v>2601</v>
      </c>
      <c r="G286" s="47" t="s">
        <v>22</v>
      </c>
      <c r="H286" s="127" t="s">
        <v>2602</v>
      </c>
      <c r="I286" s="127"/>
      <c r="J286" s="127"/>
      <c r="K286" s="127"/>
      <c r="L286" s="127" t="s">
        <v>2603</v>
      </c>
    </row>
    <row r="287" spans="1:12" s="125" customFormat="1" ht="24">
      <c r="A287" s="126">
        <v>283</v>
      </c>
      <c r="B287" s="145" t="s">
        <v>2604</v>
      </c>
      <c r="C287" s="160" t="s">
        <v>2605</v>
      </c>
      <c r="D287" s="160" t="s">
        <v>2606</v>
      </c>
      <c r="E287" s="160" t="s">
        <v>2607</v>
      </c>
      <c r="F287" s="146" t="s">
        <v>2608</v>
      </c>
      <c r="G287" s="160" t="s">
        <v>2606</v>
      </c>
      <c r="H287" s="144" t="s">
        <v>2267</v>
      </c>
      <c r="I287" s="144"/>
      <c r="J287" s="144"/>
      <c r="K287" s="150"/>
      <c r="L287" s="144" t="s">
        <v>2609</v>
      </c>
    </row>
    <row r="288" spans="1:12" s="125" customFormat="1" ht="24">
      <c r="A288" s="126">
        <v>284</v>
      </c>
      <c r="B288" s="127" t="s">
        <v>2610</v>
      </c>
      <c r="C288" s="49" t="s">
        <v>2611</v>
      </c>
      <c r="D288" s="127" t="s">
        <v>2612</v>
      </c>
      <c r="E288" s="127"/>
      <c r="F288" s="127" t="s">
        <v>2613</v>
      </c>
      <c r="G288" s="160" t="s">
        <v>2606</v>
      </c>
      <c r="H288" s="127" t="s">
        <v>2266</v>
      </c>
      <c r="I288" s="17"/>
      <c r="J288" s="127"/>
      <c r="K288" s="127"/>
      <c r="L288" s="127" t="s">
        <v>2614</v>
      </c>
    </row>
    <row r="289" spans="1:23" s="125" customFormat="1" ht="36">
      <c r="A289" s="126">
        <v>285</v>
      </c>
      <c r="B289" s="52" t="s">
        <v>2615</v>
      </c>
      <c r="C289" s="52" t="s">
        <v>2616</v>
      </c>
      <c r="D289" s="160" t="s">
        <v>2606</v>
      </c>
      <c r="E289" s="89"/>
      <c r="F289" s="52" t="s">
        <v>2617</v>
      </c>
      <c r="G289" s="160" t="s">
        <v>2606</v>
      </c>
      <c r="H289" s="52" t="s">
        <v>2274</v>
      </c>
      <c r="I289" s="52"/>
      <c r="J289" s="52"/>
      <c r="K289" s="52"/>
      <c r="L289" s="52" t="s">
        <v>2275</v>
      </c>
      <c r="M289" s="154"/>
      <c r="N289" s="154"/>
      <c r="O289" s="154"/>
      <c r="P289" s="154"/>
      <c r="Q289" s="154"/>
      <c r="R289" s="154"/>
      <c r="S289" s="154"/>
      <c r="T289" s="154"/>
      <c r="U289" s="154"/>
      <c r="V289" s="154"/>
      <c r="W289" s="154"/>
    </row>
    <row r="290" spans="1:23" s="125" customFormat="1" ht="24">
      <c r="A290" s="126">
        <v>286</v>
      </c>
      <c r="B290" s="52" t="s">
        <v>2618</v>
      </c>
      <c r="C290" s="52" t="s">
        <v>2619</v>
      </c>
      <c r="D290" s="160" t="s">
        <v>2606</v>
      </c>
      <c r="E290" s="89"/>
      <c r="F290" s="52" t="s">
        <v>2620</v>
      </c>
      <c r="G290" s="160" t="s">
        <v>2606</v>
      </c>
      <c r="H290" s="52" t="s">
        <v>2274</v>
      </c>
      <c r="I290" s="52"/>
      <c r="J290" s="52"/>
      <c r="K290" s="52"/>
      <c r="L290" s="52" t="s">
        <v>2275</v>
      </c>
      <c r="M290" s="154"/>
      <c r="N290" s="154"/>
      <c r="O290" s="154"/>
      <c r="P290" s="154"/>
      <c r="Q290" s="154"/>
      <c r="R290" s="154"/>
      <c r="S290" s="154"/>
      <c r="T290" s="154"/>
      <c r="U290" s="154"/>
      <c r="V290" s="154"/>
      <c r="W290" s="154"/>
    </row>
    <row r="291" spans="1:23" s="125" customFormat="1" ht="48">
      <c r="A291" s="126">
        <v>287</v>
      </c>
      <c r="B291" s="144" t="s">
        <v>2621</v>
      </c>
      <c r="C291" s="144" t="s">
        <v>323</v>
      </c>
      <c r="D291" s="144" t="s">
        <v>22</v>
      </c>
      <c r="E291" s="144"/>
      <c r="F291" s="144" t="s">
        <v>324</v>
      </c>
      <c r="G291" s="144" t="s">
        <v>22</v>
      </c>
      <c r="H291" s="144" t="s">
        <v>2266</v>
      </c>
      <c r="I291" s="144" t="s">
        <v>325</v>
      </c>
      <c r="J291" s="144" t="s">
        <v>326</v>
      </c>
      <c r="K291" s="89"/>
      <c r="L291" s="89" t="s">
        <v>2281</v>
      </c>
      <c r="M291" s="149"/>
      <c r="N291" s="149"/>
      <c r="O291" s="149"/>
      <c r="P291" s="149"/>
      <c r="Q291" s="149"/>
      <c r="R291" s="149"/>
      <c r="S291" s="149"/>
      <c r="T291" s="149"/>
      <c r="U291" s="149"/>
      <c r="V291" s="149"/>
      <c r="W291" s="149"/>
    </row>
    <row r="292" spans="1:23" s="125" customFormat="1" ht="36">
      <c r="A292" s="126">
        <v>288</v>
      </c>
      <c r="B292" s="144" t="s">
        <v>1480</v>
      </c>
      <c r="C292" s="144" t="s">
        <v>331</v>
      </c>
      <c r="D292" s="144" t="s">
        <v>22</v>
      </c>
      <c r="E292" s="144"/>
      <c r="F292" s="144" t="s">
        <v>332</v>
      </c>
      <c r="G292" s="144" t="s">
        <v>22</v>
      </c>
      <c r="H292" s="144" t="s">
        <v>2266</v>
      </c>
      <c r="I292" s="144" t="s">
        <v>325</v>
      </c>
      <c r="J292" s="144" t="s">
        <v>326</v>
      </c>
      <c r="K292" s="89"/>
      <c r="L292" s="89" t="s">
        <v>2281</v>
      </c>
      <c r="M292" s="149"/>
      <c r="N292" s="149"/>
      <c r="O292" s="149"/>
      <c r="P292" s="149"/>
      <c r="Q292" s="149"/>
      <c r="R292" s="149"/>
      <c r="S292" s="149"/>
      <c r="T292" s="149"/>
      <c r="U292" s="149"/>
      <c r="V292" s="149"/>
      <c r="W292" s="149"/>
    </row>
    <row r="293" spans="1:23" s="125" customFormat="1" ht="48">
      <c r="A293" s="126">
        <v>289</v>
      </c>
      <c r="B293" s="144" t="s">
        <v>1481</v>
      </c>
      <c r="C293" s="144" t="s">
        <v>333</v>
      </c>
      <c r="D293" s="144" t="s">
        <v>22</v>
      </c>
      <c r="E293" s="144"/>
      <c r="F293" s="144" t="s">
        <v>334</v>
      </c>
      <c r="G293" s="144" t="s">
        <v>22</v>
      </c>
      <c r="H293" s="144" t="s">
        <v>2266</v>
      </c>
      <c r="I293" s="144" t="s">
        <v>325</v>
      </c>
      <c r="J293" s="144" t="s">
        <v>326</v>
      </c>
      <c r="K293" s="89"/>
      <c r="L293" s="89" t="s">
        <v>2281</v>
      </c>
      <c r="M293" s="149"/>
      <c r="N293" s="149"/>
      <c r="O293" s="149"/>
      <c r="P293" s="149"/>
      <c r="Q293" s="149"/>
      <c r="R293" s="149"/>
      <c r="S293" s="149"/>
      <c r="T293" s="149"/>
      <c r="U293" s="149"/>
      <c r="V293" s="149"/>
      <c r="W293" s="149"/>
    </row>
    <row r="294" spans="1:23" s="125" customFormat="1" ht="48">
      <c r="A294" s="126">
        <v>290</v>
      </c>
      <c r="B294" s="144" t="s">
        <v>1482</v>
      </c>
      <c r="C294" s="144" t="s">
        <v>335</v>
      </c>
      <c r="D294" s="144" t="s">
        <v>22</v>
      </c>
      <c r="E294" s="144"/>
      <c r="F294" s="144" t="s">
        <v>336</v>
      </c>
      <c r="G294" s="144" t="s">
        <v>22</v>
      </c>
      <c r="H294" s="144" t="s">
        <v>2266</v>
      </c>
      <c r="I294" s="144" t="s">
        <v>325</v>
      </c>
      <c r="J294" s="144" t="s">
        <v>326</v>
      </c>
      <c r="K294" s="89"/>
      <c r="L294" s="89" t="s">
        <v>2281</v>
      </c>
      <c r="M294" s="149"/>
      <c r="N294" s="149"/>
      <c r="O294" s="149"/>
      <c r="P294" s="149"/>
      <c r="Q294" s="149"/>
      <c r="R294" s="149"/>
      <c r="S294" s="149"/>
      <c r="T294" s="149"/>
      <c r="U294" s="149"/>
      <c r="V294" s="149"/>
      <c r="W294" s="149"/>
    </row>
    <row r="295" spans="1:23" s="125" customFormat="1" ht="48">
      <c r="A295" s="126">
        <v>291</v>
      </c>
      <c r="B295" s="144" t="s">
        <v>1485</v>
      </c>
      <c r="C295" s="144" t="s">
        <v>344</v>
      </c>
      <c r="D295" s="144" t="s">
        <v>22</v>
      </c>
      <c r="E295" s="144"/>
      <c r="F295" s="144" t="s">
        <v>345</v>
      </c>
      <c r="G295" s="144" t="s">
        <v>22</v>
      </c>
      <c r="H295" s="144" t="s">
        <v>2266</v>
      </c>
      <c r="I295" s="144" t="s">
        <v>325</v>
      </c>
      <c r="J295" s="144" t="s">
        <v>326</v>
      </c>
      <c r="K295" s="89"/>
      <c r="L295" s="89" t="s">
        <v>2281</v>
      </c>
      <c r="M295" s="149"/>
      <c r="N295" s="149"/>
      <c r="O295" s="149"/>
      <c r="P295" s="149"/>
      <c r="Q295" s="149"/>
      <c r="R295" s="149"/>
      <c r="S295" s="149"/>
      <c r="T295" s="149"/>
      <c r="U295" s="149"/>
      <c r="V295" s="149"/>
      <c r="W295" s="149"/>
    </row>
    <row r="296" spans="1:23" s="125" customFormat="1" ht="48">
      <c r="A296" s="126">
        <v>292</v>
      </c>
      <c r="B296" s="144" t="s">
        <v>1486</v>
      </c>
      <c r="C296" s="144" t="s">
        <v>346</v>
      </c>
      <c r="D296" s="144" t="s">
        <v>22</v>
      </c>
      <c r="E296" s="144"/>
      <c r="F296" s="144" t="s">
        <v>347</v>
      </c>
      <c r="G296" s="144" t="s">
        <v>22</v>
      </c>
      <c r="H296" s="144" t="s">
        <v>2266</v>
      </c>
      <c r="I296" s="144" t="s">
        <v>325</v>
      </c>
      <c r="J296" s="144" t="s">
        <v>326</v>
      </c>
      <c r="K296" s="89"/>
      <c r="L296" s="89" t="s">
        <v>2281</v>
      </c>
      <c r="M296" s="149"/>
      <c r="N296" s="149"/>
      <c r="O296" s="149"/>
      <c r="P296" s="149"/>
      <c r="Q296" s="149"/>
      <c r="R296" s="149"/>
      <c r="S296" s="149"/>
      <c r="T296" s="149"/>
      <c r="U296" s="149"/>
      <c r="V296" s="149"/>
      <c r="W296" s="149"/>
    </row>
    <row r="297" spans="1:23" s="125" customFormat="1" ht="48">
      <c r="A297" s="126">
        <v>293</v>
      </c>
      <c r="B297" s="144" t="s">
        <v>1487</v>
      </c>
      <c r="C297" s="144" t="s">
        <v>348</v>
      </c>
      <c r="D297" s="144" t="s">
        <v>22</v>
      </c>
      <c r="E297" s="144"/>
      <c r="F297" s="144" t="s">
        <v>349</v>
      </c>
      <c r="G297" s="144" t="s">
        <v>22</v>
      </c>
      <c r="H297" s="144" t="s">
        <v>2266</v>
      </c>
      <c r="I297" s="144" t="s">
        <v>325</v>
      </c>
      <c r="J297" s="144" t="s">
        <v>326</v>
      </c>
      <c r="K297" s="89"/>
      <c r="L297" s="89" t="s">
        <v>2281</v>
      </c>
      <c r="M297" s="149"/>
      <c r="N297" s="149"/>
      <c r="O297" s="149"/>
      <c r="P297" s="149"/>
      <c r="Q297" s="149"/>
      <c r="R297" s="149"/>
      <c r="S297" s="149"/>
      <c r="T297" s="149"/>
      <c r="U297" s="149"/>
      <c r="V297" s="149"/>
      <c r="W297" s="149"/>
    </row>
    <row r="298" spans="1:23" s="125" customFormat="1" ht="48">
      <c r="A298" s="126">
        <v>294</v>
      </c>
      <c r="B298" s="144" t="s">
        <v>1488</v>
      </c>
      <c r="C298" s="144" t="s">
        <v>350</v>
      </c>
      <c r="D298" s="144" t="s">
        <v>22</v>
      </c>
      <c r="E298" s="144"/>
      <c r="F298" s="144" t="s">
        <v>351</v>
      </c>
      <c r="G298" s="144" t="s">
        <v>22</v>
      </c>
      <c r="H298" s="144" t="s">
        <v>2266</v>
      </c>
      <c r="I298" s="144" t="s">
        <v>325</v>
      </c>
      <c r="J298" s="144" t="s">
        <v>326</v>
      </c>
      <c r="K298" s="89"/>
      <c r="L298" s="89" t="s">
        <v>2281</v>
      </c>
      <c r="M298" s="149"/>
      <c r="N298" s="149"/>
      <c r="O298" s="149"/>
      <c r="P298" s="149"/>
      <c r="Q298" s="149"/>
      <c r="R298" s="149"/>
      <c r="S298" s="149"/>
      <c r="T298" s="149"/>
      <c r="U298" s="149"/>
      <c r="V298" s="149"/>
      <c r="W298" s="149"/>
    </row>
    <row r="299" spans="1:23" s="125" customFormat="1" ht="48">
      <c r="A299" s="126">
        <v>295</v>
      </c>
      <c r="B299" s="144" t="s">
        <v>1489</v>
      </c>
      <c r="C299" s="144" t="s">
        <v>352</v>
      </c>
      <c r="D299" s="144" t="s">
        <v>22</v>
      </c>
      <c r="E299" s="144"/>
      <c r="F299" s="144" t="s">
        <v>353</v>
      </c>
      <c r="G299" s="144" t="s">
        <v>22</v>
      </c>
      <c r="H299" s="144" t="s">
        <v>2266</v>
      </c>
      <c r="I299" s="144" t="s">
        <v>325</v>
      </c>
      <c r="J299" s="144" t="s">
        <v>326</v>
      </c>
      <c r="K299" s="89"/>
      <c r="L299" s="89" t="s">
        <v>2281</v>
      </c>
      <c r="M299" s="149"/>
      <c r="N299" s="149"/>
      <c r="O299" s="149"/>
      <c r="P299" s="149"/>
      <c r="Q299" s="149"/>
      <c r="R299" s="149"/>
      <c r="S299" s="149"/>
      <c r="T299" s="149"/>
      <c r="U299" s="149"/>
      <c r="V299" s="149"/>
      <c r="W299" s="149"/>
    </row>
    <row r="300" spans="1:23" s="125" customFormat="1" ht="48">
      <c r="A300" s="126">
        <v>296</v>
      </c>
      <c r="B300" s="144" t="s">
        <v>1491</v>
      </c>
      <c r="C300" s="144" t="s">
        <v>357</v>
      </c>
      <c r="D300" s="144" t="s">
        <v>22</v>
      </c>
      <c r="E300" s="144"/>
      <c r="F300" s="144" t="s">
        <v>358</v>
      </c>
      <c r="G300" s="144" t="s">
        <v>22</v>
      </c>
      <c r="H300" s="144" t="s">
        <v>2266</v>
      </c>
      <c r="I300" s="144" t="s">
        <v>325</v>
      </c>
      <c r="J300" s="144" t="s">
        <v>326</v>
      </c>
      <c r="K300" s="89"/>
      <c r="L300" s="89" t="s">
        <v>2281</v>
      </c>
      <c r="M300" s="149"/>
      <c r="N300" s="149"/>
      <c r="O300" s="149"/>
      <c r="P300" s="149"/>
      <c r="Q300" s="149"/>
      <c r="R300" s="149"/>
      <c r="S300" s="149"/>
      <c r="T300" s="149"/>
      <c r="U300" s="149"/>
      <c r="V300" s="149"/>
      <c r="W300" s="149"/>
    </row>
    <row r="301" spans="1:23" s="125" customFormat="1" ht="48">
      <c r="A301" s="126">
        <v>297</v>
      </c>
      <c r="B301" s="144" t="s">
        <v>1492</v>
      </c>
      <c r="C301" s="144" t="s">
        <v>359</v>
      </c>
      <c r="D301" s="144" t="s">
        <v>22</v>
      </c>
      <c r="E301" s="144"/>
      <c r="F301" s="144" t="s">
        <v>360</v>
      </c>
      <c r="G301" s="144" t="s">
        <v>22</v>
      </c>
      <c r="H301" s="144" t="s">
        <v>2266</v>
      </c>
      <c r="I301" s="144" t="s">
        <v>325</v>
      </c>
      <c r="J301" s="144" t="s">
        <v>339</v>
      </c>
      <c r="K301" s="89"/>
      <c r="L301" s="89" t="s">
        <v>2281</v>
      </c>
      <c r="M301" s="149"/>
      <c r="N301" s="149"/>
      <c r="O301" s="149"/>
      <c r="P301" s="149"/>
      <c r="Q301" s="149"/>
      <c r="R301" s="149"/>
      <c r="S301" s="149"/>
      <c r="T301" s="149"/>
      <c r="U301" s="149"/>
      <c r="V301" s="149"/>
      <c r="W301" s="149"/>
    </row>
    <row r="302" spans="1:23" s="125" customFormat="1" ht="48">
      <c r="A302" s="126">
        <v>298</v>
      </c>
      <c r="B302" s="144" t="s">
        <v>1493</v>
      </c>
      <c r="C302" s="144" t="s">
        <v>361</v>
      </c>
      <c r="D302" s="144" t="s">
        <v>22</v>
      </c>
      <c r="E302" s="144"/>
      <c r="F302" s="144" t="s">
        <v>362</v>
      </c>
      <c r="G302" s="144" t="s">
        <v>22</v>
      </c>
      <c r="H302" s="144" t="s">
        <v>2266</v>
      </c>
      <c r="I302" s="144" t="s">
        <v>325</v>
      </c>
      <c r="J302" s="144" t="s">
        <v>339</v>
      </c>
      <c r="K302" s="89"/>
      <c r="L302" s="89" t="s">
        <v>2281</v>
      </c>
      <c r="M302" s="149"/>
      <c r="N302" s="149"/>
      <c r="O302" s="149"/>
      <c r="P302" s="149"/>
      <c r="Q302" s="149"/>
      <c r="R302" s="149"/>
      <c r="S302" s="149"/>
      <c r="T302" s="149"/>
      <c r="U302" s="149"/>
      <c r="V302" s="149"/>
      <c r="W302" s="149"/>
    </row>
    <row r="303" spans="1:23" s="125" customFormat="1" ht="48">
      <c r="A303" s="126">
        <v>299</v>
      </c>
      <c r="B303" s="144" t="s">
        <v>1496</v>
      </c>
      <c r="C303" s="144" t="s">
        <v>368</v>
      </c>
      <c r="D303" s="144" t="s">
        <v>22</v>
      </c>
      <c r="E303" s="144" t="s">
        <v>2622</v>
      </c>
      <c r="F303" s="144" t="s">
        <v>370</v>
      </c>
      <c r="G303" s="144" t="s">
        <v>22</v>
      </c>
      <c r="H303" s="144" t="s">
        <v>2266</v>
      </c>
      <c r="I303" s="144" t="s">
        <v>325</v>
      </c>
      <c r="J303" s="144" t="s">
        <v>326</v>
      </c>
      <c r="K303" s="89"/>
      <c r="L303" s="89" t="s">
        <v>2281</v>
      </c>
      <c r="M303" s="149"/>
      <c r="N303" s="149"/>
      <c r="O303" s="149"/>
      <c r="P303" s="149"/>
      <c r="Q303" s="149"/>
      <c r="R303" s="149"/>
      <c r="S303" s="149"/>
      <c r="T303" s="149"/>
      <c r="U303" s="149"/>
      <c r="V303" s="149"/>
      <c r="W303" s="149"/>
    </row>
    <row r="304" spans="1:23" s="125" customFormat="1" ht="48">
      <c r="A304" s="126">
        <v>300</v>
      </c>
      <c r="B304" s="144" t="s">
        <v>1497</v>
      </c>
      <c r="C304" s="144" t="s">
        <v>371</v>
      </c>
      <c r="D304" s="144" t="s">
        <v>22</v>
      </c>
      <c r="E304" s="144"/>
      <c r="F304" s="144" t="s">
        <v>372</v>
      </c>
      <c r="G304" s="144" t="s">
        <v>22</v>
      </c>
      <c r="H304" s="144" t="s">
        <v>2266</v>
      </c>
      <c r="I304" s="144" t="s">
        <v>325</v>
      </c>
      <c r="J304" s="144" t="s">
        <v>326</v>
      </c>
      <c r="K304" s="89"/>
      <c r="L304" s="89" t="s">
        <v>2281</v>
      </c>
      <c r="M304" s="149"/>
      <c r="N304" s="149"/>
      <c r="O304" s="149"/>
      <c r="P304" s="149"/>
      <c r="Q304" s="149"/>
      <c r="R304" s="149"/>
      <c r="S304" s="149"/>
      <c r="T304" s="149"/>
      <c r="U304" s="149"/>
      <c r="V304" s="149"/>
      <c r="W304" s="149"/>
    </row>
    <row r="305" spans="1:23" s="125" customFormat="1" ht="48">
      <c r="A305" s="126">
        <v>301</v>
      </c>
      <c r="B305" s="144" t="s">
        <v>1503</v>
      </c>
      <c r="C305" s="144" t="s">
        <v>386</v>
      </c>
      <c r="D305" s="144" t="s">
        <v>22</v>
      </c>
      <c r="E305" s="144"/>
      <c r="F305" s="144" t="s">
        <v>387</v>
      </c>
      <c r="G305" s="144" t="s">
        <v>22</v>
      </c>
      <c r="H305" s="144" t="s">
        <v>2266</v>
      </c>
      <c r="I305" s="144" t="s">
        <v>325</v>
      </c>
      <c r="J305" s="144" t="s">
        <v>326</v>
      </c>
      <c r="K305" s="89"/>
      <c r="L305" s="89" t="s">
        <v>2281</v>
      </c>
      <c r="M305" s="149"/>
      <c r="N305" s="149"/>
      <c r="O305" s="149"/>
      <c r="P305" s="149"/>
      <c r="Q305" s="149"/>
      <c r="R305" s="149"/>
      <c r="S305" s="149"/>
      <c r="T305" s="149"/>
      <c r="U305" s="149"/>
      <c r="V305" s="149"/>
      <c r="W305" s="149"/>
    </row>
    <row r="306" spans="1:23" s="125" customFormat="1" ht="48">
      <c r="A306" s="126">
        <v>302</v>
      </c>
      <c r="B306" s="144" t="s">
        <v>1504</v>
      </c>
      <c r="C306" s="144" t="s">
        <v>388</v>
      </c>
      <c r="D306" s="144" t="s">
        <v>22</v>
      </c>
      <c r="E306" s="144"/>
      <c r="F306" s="144" t="s">
        <v>389</v>
      </c>
      <c r="G306" s="144" t="s">
        <v>22</v>
      </c>
      <c r="H306" s="144" t="s">
        <v>2266</v>
      </c>
      <c r="I306" s="144" t="s">
        <v>325</v>
      </c>
      <c r="J306" s="144" t="s">
        <v>326</v>
      </c>
      <c r="K306" s="89"/>
      <c r="L306" s="89" t="s">
        <v>2281</v>
      </c>
      <c r="M306" s="149"/>
      <c r="N306" s="149"/>
      <c r="O306" s="149"/>
      <c r="P306" s="149"/>
      <c r="Q306" s="149"/>
      <c r="R306" s="149"/>
      <c r="S306" s="149"/>
      <c r="T306" s="149"/>
      <c r="U306" s="149"/>
      <c r="V306" s="149"/>
      <c r="W306" s="149"/>
    </row>
    <row r="307" spans="1:23" s="125" customFormat="1" ht="48">
      <c r="A307" s="126">
        <v>303</v>
      </c>
      <c r="B307" s="144" t="s">
        <v>1505</v>
      </c>
      <c r="C307" s="144" t="s">
        <v>390</v>
      </c>
      <c r="D307" s="144" t="s">
        <v>22</v>
      </c>
      <c r="E307" s="144"/>
      <c r="F307" s="144" t="s">
        <v>391</v>
      </c>
      <c r="G307" s="144" t="s">
        <v>22</v>
      </c>
      <c r="H307" s="144" t="s">
        <v>2266</v>
      </c>
      <c r="I307" s="144" t="s">
        <v>325</v>
      </c>
      <c r="J307" s="144" t="s">
        <v>326</v>
      </c>
      <c r="K307" s="89"/>
      <c r="L307" s="89" t="s">
        <v>2281</v>
      </c>
      <c r="M307" s="149"/>
      <c r="N307" s="149"/>
      <c r="O307" s="149"/>
      <c r="P307" s="149"/>
      <c r="Q307" s="149"/>
      <c r="R307" s="149"/>
      <c r="S307" s="149"/>
      <c r="T307" s="149"/>
      <c r="U307" s="149"/>
      <c r="V307" s="149"/>
      <c r="W307" s="149"/>
    </row>
    <row r="308" spans="1:23" s="125" customFormat="1" ht="48">
      <c r="A308" s="126">
        <v>304</v>
      </c>
      <c r="B308" s="144" t="s">
        <v>1507</v>
      </c>
      <c r="C308" s="144" t="s">
        <v>394</v>
      </c>
      <c r="D308" s="144" t="s">
        <v>22</v>
      </c>
      <c r="E308" s="144"/>
      <c r="F308" s="144" t="s">
        <v>395</v>
      </c>
      <c r="G308" s="144" t="s">
        <v>22</v>
      </c>
      <c r="H308" s="144" t="s">
        <v>2266</v>
      </c>
      <c r="I308" s="144" t="s">
        <v>325</v>
      </c>
      <c r="J308" s="144" t="s">
        <v>326</v>
      </c>
      <c r="K308" s="89"/>
      <c r="L308" s="89" t="s">
        <v>2281</v>
      </c>
      <c r="M308" s="149"/>
      <c r="N308" s="149"/>
      <c r="O308" s="149"/>
      <c r="P308" s="149"/>
      <c r="Q308" s="149"/>
      <c r="R308" s="149"/>
      <c r="S308" s="149"/>
      <c r="T308" s="149"/>
      <c r="U308" s="149"/>
      <c r="V308" s="149"/>
      <c r="W308" s="149"/>
    </row>
    <row r="309" spans="1:23" s="125" customFormat="1" ht="48">
      <c r="A309" s="126">
        <v>305</v>
      </c>
      <c r="B309" s="144" t="s">
        <v>1509</v>
      </c>
      <c r="C309" s="144" t="s">
        <v>400</v>
      </c>
      <c r="D309" s="144" t="s">
        <v>22</v>
      </c>
      <c r="E309" s="144"/>
      <c r="F309" s="144" t="s">
        <v>401</v>
      </c>
      <c r="G309" s="144" t="s">
        <v>22</v>
      </c>
      <c r="H309" s="144" t="s">
        <v>2266</v>
      </c>
      <c r="I309" s="144" t="s">
        <v>325</v>
      </c>
      <c r="J309" s="144" t="s">
        <v>326</v>
      </c>
      <c r="K309" s="89"/>
      <c r="L309" s="89" t="s">
        <v>2281</v>
      </c>
      <c r="M309" s="149"/>
      <c r="N309" s="149"/>
      <c r="O309" s="149"/>
      <c r="P309" s="149"/>
      <c r="Q309" s="149"/>
      <c r="R309" s="149"/>
      <c r="S309" s="149"/>
      <c r="T309" s="149"/>
      <c r="U309" s="149"/>
      <c r="V309" s="149"/>
      <c r="W309" s="149"/>
    </row>
    <row r="310" spans="1:23" s="125" customFormat="1" ht="48">
      <c r="A310" s="126">
        <v>306</v>
      </c>
      <c r="B310" s="144" t="s">
        <v>1510</v>
      </c>
      <c r="C310" s="144" t="s">
        <v>402</v>
      </c>
      <c r="D310" s="144" t="s">
        <v>22</v>
      </c>
      <c r="E310" s="144"/>
      <c r="F310" s="144" t="s">
        <v>403</v>
      </c>
      <c r="G310" s="144" t="s">
        <v>22</v>
      </c>
      <c r="H310" s="144" t="s">
        <v>2266</v>
      </c>
      <c r="I310" s="144" t="s">
        <v>325</v>
      </c>
      <c r="J310" s="144" t="s">
        <v>339</v>
      </c>
      <c r="K310" s="89"/>
      <c r="L310" s="89" t="s">
        <v>2281</v>
      </c>
      <c r="M310" s="149"/>
      <c r="N310" s="149"/>
      <c r="O310" s="149"/>
      <c r="P310" s="149"/>
      <c r="Q310" s="149"/>
      <c r="R310" s="149"/>
      <c r="S310" s="149"/>
      <c r="T310" s="149"/>
      <c r="U310" s="149"/>
      <c r="V310" s="149"/>
      <c r="W310" s="149"/>
    </row>
    <row r="311" spans="1:23" s="125" customFormat="1" ht="48">
      <c r="A311" s="126">
        <v>307</v>
      </c>
      <c r="B311" s="144" t="s">
        <v>1511</v>
      </c>
      <c r="C311" s="144" t="s">
        <v>404</v>
      </c>
      <c r="D311" s="144" t="s">
        <v>22</v>
      </c>
      <c r="E311" s="144"/>
      <c r="F311" s="144" t="s">
        <v>405</v>
      </c>
      <c r="G311" s="144" t="s">
        <v>22</v>
      </c>
      <c r="H311" s="144" t="s">
        <v>2266</v>
      </c>
      <c r="I311" s="144" t="s">
        <v>325</v>
      </c>
      <c r="J311" s="144" t="s">
        <v>326</v>
      </c>
      <c r="K311" s="89"/>
      <c r="L311" s="89" t="s">
        <v>2281</v>
      </c>
      <c r="M311" s="149"/>
      <c r="N311" s="149"/>
      <c r="O311" s="149"/>
      <c r="P311" s="149"/>
      <c r="Q311" s="149"/>
      <c r="R311" s="149"/>
      <c r="S311" s="149"/>
      <c r="T311" s="149"/>
      <c r="U311" s="149"/>
      <c r="V311" s="149"/>
      <c r="W311" s="149"/>
    </row>
    <row r="312" spans="1:23" s="125" customFormat="1" ht="48">
      <c r="A312" s="126">
        <v>308</v>
      </c>
      <c r="B312" s="144" t="s">
        <v>1512</v>
      </c>
      <c r="C312" s="144" t="s">
        <v>406</v>
      </c>
      <c r="D312" s="144" t="s">
        <v>22</v>
      </c>
      <c r="E312" s="144"/>
      <c r="F312" s="144" t="s">
        <v>407</v>
      </c>
      <c r="G312" s="144" t="s">
        <v>22</v>
      </c>
      <c r="H312" s="144" t="s">
        <v>2266</v>
      </c>
      <c r="I312" s="144" t="s">
        <v>325</v>
      </c>
      <c r="J312" s="144" t="s">
        <v>326</v>
      </c>
      <c r="K312" s="89"/>
      <c r="L312" s="89" t="s">
        <v>2281</v>
      </c>
      <c r="M312" s="149"/>
      <c r="N312" s="149"/>
      <c r="O312" s="149"/>
      <c r="P312" s="149"/>
      <c r="Q312" s="149"/>
      <c r="R312" s="149"/>
      <c r="S312" s="149"/>
      <c r="T312" s="149"/>
      <c r="U312" s="149"/>
      <c r="V312" s="149"/>
      <c r="W312" s="149"/>
    </row>
    <row r="313" spans="1:23" s="125" customFormat="1" ht="48">
      <c r="A313" s="126">
        <v>309</v>
      </c>
      <c r="B313" s="144" t="s">
        <v>1515</v>
      </c>
      <c r="C313" s="144" t="s">
        <v>412</v>
      </c>
      <c r="D313" s="144" t="s">
        <v>22</v>
      </c>
      <c r="E313" s="144"/>
      <c r="F313" s="144" t="s">
        <v>413</v>
      </c>
      <c r="G313" s="144" t="s">
        <v>22</v>
      </c>
      <c r="H313" s="144" t="s">
        <v>2266</v>
      </c>
      <c r="I313" s="144" t="s">
        <v>325</v>
      </c>
      <c r="J313" s="144" t="s">
        <v>326</v>
      </c>
      <c r="K313" s="89"/>
      <c r="L313" s="89" t="s">
        <v>2281</v>
      </c>
      <c r="M313" s="149"/>
      <c r="N313" s="149"/>
      <c r="O313" s="149"/>
      <c r="P313" s="149"/>
      <c r="Q313" s="149"/>
      <c r="R313" s="149"/>
      <c r="S313" s="149"/>
      <c r="T313" s="149"/>
      <c r="U313" s="149"/>
      <c r="V313" s="149"/>
      <c r="W313" s="149"/>
    </row>
    <row r="314" spans="1:23" s="125" customFormat="1" ht="48">
      <c r="A314" s="126">
        <v>310</v>
      </c>
      <c r="B314" s="144" t="s">
        <v>1518</v>
      </c>
      <c r="C314" s="144" t="s">
        <v>418</v>
      </c>
      <c r="D314" s="144" t="s">
        <v>22</v>
      </c>
      <c r="E314" s="144"/>
      <c r="F314" s="144" t="s">
        <v>419</v>
      </c>
      <c r="G314" s="144" t="s">
        <v>22</v>
      </c>
      <c r="H314" s="144" t="s">
        <v>2266</v>
      </c>
      <c r="I314" s="144" t="s">
        <v>325</v>
      </c>
      <c r="J314" s="144" t="s">
        <v>326</v>
      </c>
      <c r="K314" s="89"/>
      <c r="L314" s="89" t="s">
        <v>2281</v>
      </c>
      <c r="M314" s="149"/>
      <c r="N314" s="149"/>
      <c r="O314" s="149"/>
      <c r="P314" s="149"/>
      <c r="Q314" s="149"/>
      <c r="R314" s="149"/>
      <c r="S314" s="149"/>
      <c r="T314" s="149"/>
      <c r="U314" s="149"/>
      <c r="V314" s="149"/>
      <c r="W314" s="149"/>
    </row>
    <row r="315" spans="1:23" s="125" customFormat="1" ht="48">
      <c r="A315" s="126">
        <v>311</v>
      </c>
      <c r="B315" s="144" t="s">
        <v>1527</v>
      </c>
      <c r="C315" s="144" t="s">
        <v>442</v>
      </c>
      <c r="D315" s="144" t="s">
        <v>22</v>
      </c>
      <c r="E315" s="144"/>
      <c r="F315" s="144" t="s">
        <v>443</v>
      </c>
      <c r="G315" s="144" t="s">
        <v>22</v>
      </c>
      <c r="H315" s="144" t="s">
        <v>2266</v>
      </c>
      <c r="I315" s="144" t="s">
        <v>325</v>
      </c>
      <c r="J315" s="144" t="s">
        <v>326</v>
      </c>
      <c r="K315" s="89"/>
      <c r="L315" s="89" t="s">
        <v>2281</v>
      </c>
      <c r="M315" s="149"/>
      <c r="N315" s="149"/>
      <c r="O315" s="149"/>
      <c r="P315" s="149"/>
      <c r="Q315" s="149"/>
      <c r="R315" s="149"/>
      <c r="S315" s="149"/>
      <c r="T315" s="149"/>
      <c r="U315" s="149"/>
      <c r="V315" s="149"/>
      <c r="W315" s="149"/>
    </row>
    <row r="316" spans="1:23" s="125" customFormat="1" ht="48">
      <c r="A316" s="126">
        <v>312</v>
      </c>
      <c r="B316" s="144" t="s">
        <v>1535</v>
      </c>
      <c r="C316" s="144" t="s">
        <v>462</v>
      </c>
      <c r="D316" s="144" t="s">
        <v>22</v>
      </c>
      <c r="E316" s="144"/>
      <c r="F316" s="144" t="s">
        <v>463</v>
      </c>
      <c r="G316" s="144" t="s">
        <v>22</v>
      </c>
      <c r="H316" s="144" t="s">
        <v>2266</v>
      </c>
      <c r="I316" s="144" t="s">
        <v>325</v>
      </c>
      <c r="J316" s="144" t="s">
        <v>326</v>
      </c>
      <c r="K316" s="89"/>
      <c r="L316" s="89" t="s">
        <v>2281</v>
      </c>
      <c r="M316" s="149"/>
      <c r="N316" s="149"/>
      <c r="O316" s="149"/>
      <c r="P316" s="149"/>
      <c r="Q316" s="149"/>
      <c r="R316" s="149"/>
      <c r="S316" s="149"/>
      <c r="T316" s="149"/>
      <c r="U316" s="149"/>
      <c r="V316" s="149"/>
      <c r="W316" s="149"/>
    </row>
    <row r="317" spans="1:23" s="125" customFormat="1" ht="48">
      <c r="A317" s="126">
        <v>313</v>
      </c>
      <c r="B317" s="144" t="s">
        <v>1545</v>
      </c>
      <c r="C317" s="144" t="s">
        <v>484</v>
      </c>
      <c r="D317" s="144" t="s">
        <v>22</v>
      </c>
      <c r="E317" s="144"/>
      <c r="F317" s="144" t="s">
        <v>485</v>
      </c>
      <c r="G317" s="144" t="s">
        <v>22</v>
      </c>
      <c r="H317" s="144" t="s">
        <v>2266</v>
      </c>
      <c r="I317" s="144" t="s">
        <v>325</v>
      </c>
      <c r="J317" s="144" t="s">
        <v>339</v>
      </c>
      <c r="K317" s="89"/>
      <c r="L317" s="89" t="s">
        <v>2281</v>
      </c>
      <c r="M317" s="149"/>
      <c r="N317" s="149"/>
      <c r="O317" s="149"/>
      <c r="P317" s="149"/>
      <c r="Q317" s="149"/>
      <c r="R317" s="149"/>
      <c r="S317" s="149"/>
      <c r="T317" s="149"/>
      <c r="U317" s="149"/>
      <c r="V317" s="149"/>
      <c r="W317" s="149"/>
    </row>
    <row r="318" spans="1:23" s="125" customFormat="1" ht="48">
      <c r="A318" s="126">
        <v>314</v>
      </c>
      <c r="B318" s="144" t="s">
        <v>1548</v>
      </c>
      <c r="C318" s="144" t="s">
        <v>490</v>
      </c>
      <c r="D318" s="144" t="s">
        <v>22</v>
      </c>
      <c r="E318" s="144"/>
      <c r="F318" s="144" t="s">
        <v>491</v>
      </c>
      <c r="G318" s="144" t="s">
        <v>22</v>
      </c>
      <c r="H318" s="144" t="s">
        <v>2266</v>
      </c>
      <c r="I318" s="144" t="s">
        <v>325</v>
      </c>
      <c r="J318" s="144" t="s">
        <v>326</v>
      </c>
      <c r="K318" s="89"/>
      <c r="L318" s="89" t="s">
        <v>2281</v>
      </c>
      <c r="M318" s="149"/>
      <c r="N318" s="149"/>
      <c r="O318" s="149"/>
      <c r="P318" s="149"/>
      <c r="Q318" s="149"/>
      <c r="R318" s="149"/>
      <c r="S318" s="149"/>
      <c r="T318" s="149"/>
      <c r="U318" s="149"/>
      <c r="V318" s="149"/>
      <c r="W318" s="149"/>
    </row>
    <row r="319" spans="1:23" s="125" customFormat="1" ht="48">
      <c r="A319" s="126">
        <v>315</v>
      </c>
      <c r="B319" s="144" t="s">
        <v>1554</v>
      </c>
      <c r="C319" s="144" t="s">
        <v>505</v>
      </c>
      <c r="D319" s="144" t="s">
        <v>22</v>
      </c>
      <c r="E319" s="144"/>
      <c r="F319" s="144" t="s">
        <v>506</v>
      </c>
      <c r="G319" s="144" t="s">
        <v>22</v>
      </c>
      <c r="H319" s="144" t="s">
        <v>2266</v>
      </c>
      <c r="I319" s="144" t="s">
        <v>325</v>
      </c>
      <c r="J319" s="144" t="s">
        <v>339</v>
      </c>
      <c r="K319" s="89"/>
      <c r="L319" s="89" t="s">
        <v>2281</v>
      </c>
      <c r="M319" s="149"/>
      <c r="N319" s="149"/>
      <c r="O319" s="149"/>
      <c r="P319" s="149"/>
      <c r="Q319" s="149"/>
      <c r="R319" s="149"/>
      <c r="S319" s="149"/>
      <c r="T319" s="149"/>
      <c r="U319" s="149"/>
      <c r="V319" s="149"/>
      <c r="W319" s="149"/>
    </row>
    <row r="320" spans="1:23" s="125" customFormat="1" ht="48">
      <c r="A320" s="126">
        <v>316</v>
      </c>
      <c r="B320" s="144" t="s">
        <v>1556</v>
      </c>
      <c r="C320" s="144" t="s">
        <v>510</v>
      </c>
      <c r="D320" s="144" t="s">
        <v>22</v>
      </c>
      <c r="E320" s="144"/>
      <c r="F320" s="144" t="s">
        <v>2807</v>
      </c>
      <c r="G320" s="144" t="s">
        <v>22</v>
      </c>
      <c r="H320" s="144" t="s">
        <v>2266</v>
      </c>
      <c r="I320" s="144" t="s">
        <v>325</v>
      </c>
      <c r="J320" s="144" t="s">
        <v>326</v>
      </c>
      <c r="K320" s="89"/>
      <c r="L320" s="89" t="s">
        <v>2281</v>
      </c>
      <c r="M320" s="149"/>
      <c r="N320" s="149"/>
      <c r="O320" s="149"/>
      <c r="P320" s="149"/>
      <c r="Q320" s="149"/>
      <c r="R320" s="149"/>
      <c r="S320" s="149"/>
      <c r="T320" s="149"/>
      <c r="U320" s="149"/>
      <c r="V320" s="149"/>
      <c r="W320" s="149"/>
    </row>
    <row r="321" spans="1:23" s="125" customFormat="1" ht="48">
      <c r="A321" s="126">
        <v>317</v>
      </c>
      <c r="B321" s="144" t="s">
        <v>1557</v>
      </c>
      <c r="C321" s="144" t="s">
        <v>511</v>
      </c>
      <c r="D321" s="144" t="s">
        <v>22</v>
      </c>
      <c r="E321" s="144"/>
      <c r="F321" s="144" t="s">
        <v>512</v>
      </c>
      <c r="G321" s="144" t="s">
        <v>22</v>
      </c>
      <c r="H321" s="144" t="s">
        <v>2266</v>
      </c>
      <c r="I321" s="144" t="s">
        <v>325</v>
      </c>
      <c r="J321" s="144" t="s">
        <v>326</v>
      </c>
      <c r="K321" s="89"/>
      <c r="L321" s="89" t="s">
        <v>2281</v>
      </c>
      <c r="M321" s="149"/>
      <c r="N321" s="149"/>
      <c r="O321" s="149"/>
      <c r="P321" s="149"/>
      <c r="Q321" s="149"/>
      <c r="R321" s="149"/>
      <c r="S321" s="149"/>
      <c r="T321" s="149"/>
      <c r="U321" s="149"/>
      <c r="V321" s="149"/>
      <c r="W321" s="149"/>
    </row>
    <row r="322" spans="1:23" s="125" customFormat="1" ht="48">
      <c r="A322" s="126">
        <v>318</v>
      </c>
      <c r="B322" s="144" t="s">
        <v>1559</v>
      </c>
      <c r="C322" s="144" t="s">
        <v>515</v>
      </c>
      <c r="D322" s="144" t="s">
        <v>22</v>
      </c>
      <c r="E322" s="144"/>
      <c r="F322" s="144" t="s">
        <v>516</v>
      </c>
      <c r="G322" s="144" t="s">
        <v>22</v>
      </c>
      <c r="H322" s="144" t="s">
        <v>2266</v>
      </c>
      <c r="I322" s="144" t="s">
        <v>325</v>
      </c>
      <c r="J322" s="144" t="s">
        <v>326</v>
      </c>
      <c r="K322" s="89"/>
      <c r="L322" s="89" t="s">
        <v>2281</v>
      </c>
      <c r="M322" s="149"/>
      <c r="N322" s="149"/>
      <c r="O322" s="149"/>
      <c r="P322" s="149"/>
      <c r="Q322" s="149"/>
      <c r="R322" s="149"/>
      <c r="S322" s="149"/>
      <c r="T322" s="149"/>
      <c r="U322" s="149"/>
      <c r="V322" s="149"/>
      <c r="W322" s="149"/>
    </row>
    <row r="323" spans="1:23" s="125" customFormat="1" ht="48">
      <c r="A323" s="126">
        <v>319</v>
      </c>
      <c r="B323" s="144" t="s">
        <v>1561</v>
      </c>
      <c r="C323" s="144" t="s">
        <v>519</v>
      </c>
      <c r="D323" s="144" t="s">
        <v>22</v>
      </c>
      <c r="E323" s="144"/>
      <c r="F323" s="144" t="s">
        <v>520</v>
      </c>
      <c r="G323" s="144" t="s">
        <v>22</v>
      </c>
      <c r="H323" s="144" t="s">
        <v>2266</v>
      </c>
      <c r="I323" s="144" t="s">
        <v>325</v>
      </c>
      <c r="J323" s="144" t="s">
        <v>326</v>
      </c>
      <c r="K323" s="89"/>
      <c r="L323" s="89" t="s">
        <v>2281</v>
      </c>
      <c r="M323" s="149"/>
      <c r="N323" s="149"/>
      <c r="O323" s="149"/>
      <c r="P323" s="149"/>
      <c r="Q323" s="149"/>
      <c r="R323" s="149"/>
      <c r="S323" s="149"/>
      <c r="T323" s="149"/>
      <c r="U323" s="149"/>
      <c r="V323" s="149"/>
      <c r="W323" s="149"/>
    </row>
    <row r="324" spans="1:23" s="125" customFormat="1" ht="48">
      <c r="A324" s="126">
        <v>320</v>
      </c>
      <c r="B324" s="144" t="s">
        <v>1562</v>
      </c>
      <c r="C324" s="144" t="s">
        <v>521</v>
      </c>
      <c r="D324" s="144" t="s">
        <v>22</v>
      </c>
      <c r="E324" s="144"/>
      <c r="F324" s="144" t="s">
        <v>522</v>
      </c>
      <c r="G324" s="144" t="s">
        <v>22</v>
      </c>
      <c r="H324" s="144" t="s">
        <v>2266</v>
      </c>
      <c r="I324" s="144" t="s">
        <v>325</v>
      </c>
      <c r="J324" s="144" t="s">
        <v>326</v>
      </c>
      <c r="K324" s="89"/>
      <c r="L324" s="89" t="s">
        <v>2281</v>
      </c>
      <c r="M324" s="149"/>
      <c r="N324" s="149"/>
      <c r="O324" s="149"/>
      <c r="P324" s="149"/>
      <c r="Q324" s="149"/>
      <c r="R324" s="149"/>
      <c r="S324" s="149"/>
      <c r="T324" s="149"/>
      <c r="U324" s="149"/>
      <c r="V324" s="149"/>
      <c r="W324" s="149"/>
    </row>
    <row r="325" spans="1:23" s="125" customFormat="1" ht="60">
      <c r="A325" s="126">
        <v>321</v>
      </c>
      <c r="B325" s="144" t="s">
        <v>1563</v>
      </c>
      <c r="C325" s="144" t="s">
        <v>523</v>
      </c>
      <c r="D325" s="144" t="s">
        <v>22</v>
      </c>
      <c r="E325" s="144"/>
      <c r="F325" s="144" t="s">
        <v>524</v>
      </c>
      <c r="G325" s="144" t="s">
        <v>22</v>
      </c>
      <c r="H325" s="144" t="s">
        <v>2266</v>
      </c>
      <c r="I325" s="144" t="s">
        <v>325</v>
      </c>
      <c r="J325" s="144" t="s">
        <v>326</v>
      </c>
      <c r="K325" s="89"/>
      <c r="L325" s="89" t="s">
        <v>2281</v>
      </c>
      <c r="M325" s="149"/>
      <c r="N325" s="149"/>
      <c r="O325" s="149"/>
      <c r="P325" s="149"/>
      <c r="Q325" s="149"/>
      <c r="R325" s="149"/>
      <c r="S325" s="149"/>
      <c r="T325" s="149"/>
      <c r="U325" s="149"/>
      <c r="V325" s="149"/>
      <c r="W325" s="149"/>
    </row>
    <row r="326" spans="1:23" s="125" customFormat="1" ht="48">
      <c r="A326" s="126">
        <v>322</v>
      </c>
      <c r="B326" s="144" t="s">
        <v>1564</v>
      </c>
      <c r="C326" s="144" t="s">
        <v>525</v>
      </c>
      <c r="D326" s="144" t="s">
        <v>22</v>
      </c>
      <c r="E326" s="144"/>
      <c r="F326" s="144" t="s">
        <v>526</v>
      </c>
      <c r="G326" s="144" t="s">
        <v>22</v>
      </c>
      <c r="H326" s="144" t="s">
        <v>2266</v>
      </c>
      <c r="I326" s="144" t="s">
        <v>325</v>
      </c>
      <c r="J326" s="144" t="s">
        <v>326</v>
      </c>
      <c r="K326" s="89"/>
      <c r="L326" s="89" t="s">
        <v>2281</v>
      </c>
      <c r="M326" s="149"/>
      <c r="N326" s="149"/>
      <c r="O326" s="149"/>
      <c r="P326" s="149"/>
      <c r="Q326" s="149"/>
      <c r="R326" s="149"/>
      <c r="S326" s="149"/>
      <c r="T326" s="149"/>
      <c r="U326" s="149"/>
      <c r="V326" s="149"/>
      <c r="W326" s="149"/>
    </row>
    <row r="327" spans="1:23" s="125" customFormat="1" ht="48">
      <c r="A327" s="126">
        <v>323</v>
      </c>
      <c r="B327" s="144" t="s">
        <v>1574</v>
      </c>
      <c r="C327" s="144" t="s">
        <v>547</v>
      </c>
      <c r="D327" s="144" t="s">
        <v>22</v>
      </c>
      <c r="E327" s="144"/>
      <c r="F327" s="144" t="s">
        <v>548</v>
      </c>
      <c r="G327" s="144" t="s">
        <v>22</v>
      </c>
      <c r="H327" s="144" t="s">
        <v>2266</v>
      </c>
      <c r="I327" s="144" t="s">
        <v>325</v>
      </c>
      <c r="J327" s="144" t="s">
        <v>326</v>
      </c>
      <c r="K327" s="89"/>
      <c r="L327" s="89" t="s">
        <v>2281</v>
      </c>
      <c r="M327" s="149"/>
      <c r="N327" s="149"/>
      <c r="O327" s="149"/>
      <c r="P327" s="149"/>
      <c r="Q327" s="149"/>
      <c r="R327" s="149"/>
      <c r="S327" s="149"/>
      <c r="T327" s="149"/>
      <c r="U327" s="149"/>
      <c r="V327" s="149"/>
      <c r="W327" s="149"/>
    </row>
    <row r="328" spans="1:23" s="125" customFormat="1" ht="48">
      <c r="A328" s="126">
        <v>324</v>
      </c>
      <c r="B328" s="144" t="s">
        <v>1578</v>
      </c>
      <c r="C328" s="144" t="s">
        <v>555</v>
      </c>
      <c r="D328" s="144" t="s">
        <v>22</v>
      </c>
      <c r="E328" s="144"/>
      <c r="F328" s="144" t="s">
        <v>556</v>
      </c>
      <c r="G328" s="144" t="s">
        <v>22</v>
      </c>
      <c r="H328" s="144" t="s">
        <v>2266</v>
      </c>
      <c r="I328" s="144" t="s">
        <v>325</v>
      </c>
      <c r="J328" s="144" t="s">
        <v>326</v>
      </c>
      <c r="K328" s="89"/>
      <c r="L328" s="89" t="s">
        <v>2281</v>
      </c>
      <c r="M328" s="149"/>
      <c r="N328" s="149"/>
      <c r="O328" s="149"/>
      <c r="P328" s="149"/>
      <c r="Q328" s="149"/>
      <c r="R328" s="149"/>
      <c r="S328" s="149"/>
      <c r="T328" s="149"/>
      <c r="U328" s="149"/>
      <c r="V328" s="149"/>
      <c r="W328" s="149"/>
    </row>
    <row r="329" spans="1:23" s="125" customFormat="1" ht="48">
      <c r="A329" s="126">
        <v>325</v>
      </c>
      <c r="B329" s="144" t="s">
        <v>1580</v>
      </c>
      <c r="C329" s="144" t="s">
        <v>2623</v>
      </c>
      <c r="D329" s="144" t="s">
        <v>22</v>
      </c>
      <c r="E329" s="144"/>
      <c r="F329" s="144" t="s">
        <v>559</v>
      </c>
      <c r="G329" s="144" t="s">
        <v>22</v>
      </c>
      <c r="H329" s="144" t="s">
        <v>2266</v>
      </c>
      <c r="I329" s="144" t="s">
        <v>325</v>
      </c>
      <c r="J329" s="144" t="s">
        <v>326</v>
      </c>
      <c r="K329" s="89"/>
      <c r="L329" s="89" t="s">
        <v>2281</v>
      </c>
      <c r="M329" s="149"/>
      <c r="N329" s="149"/>
      <c r="O329" s="149"/>
      <c r="P329" s="149"/>
      <c r="Q329" s="149"/>
      <c r="R329" s="149"/>
      <c r="S329" s="149"/>
      <c r="T329" s="149"/>
      <c r="U329" s="149"/>
      <c r="V329" s="149"/>
      <c r="W329" s="149"/>
    </row>
    <row r="330" spans="1:23" s="125" customFormat="1" ht="48">
      <c r="A330" s="126">
        <v>326</v>
      </c>
      <c r="B330" s="144" t="s">
        <v>1585</v>
      </c>
      <c r="C330" s="144" t="s">
        <v>570</v>
      </c>
      <c r="D330" s="144" t="s">
        <v>22</v>
      </c>
      <c r="E330" s="144"/>
      <c r="F330" s="144" t="s">
        <v>571</v>
      </c>
      <c r="G330" s="144" t="s">
        <v>22</v>
      </c>
      <c r="H330" s="144" t="s">
        <v>2266</v>
      </c>
      <c r="I330" s="144" t="s">
        <v>325</v>
      </c>
      <c r="J330" s="144" t="s">
        <v>326</v>
      </c>
      <c r="K330" s="89"/>
      <c r="L330" s="89" t="s">
        <v>2281</v>
      </c>
      <c r="M330" s="149"/>
      <c r="N330" s="149"/>
      <c r="O330" s="149"/>
      <c r="P330" s="149"/>
      <c r="Q330" s="149"/>
      <c r="R330" s="149"/>
      <c r="S330" s="149"/>
      <c r="T330" s="149"/>
      <c r="U330" s="149"/>
      <c r="V330" s="149"/>
      <c r="W330" s="149"/>
    </row>
    <row r="331" spans="1:23" s="125" customFormat="1" ht="48">
      <c r="A331" s="126">
        <v>327</v>
      </c>
      <c r="B331" s="144" t="s">
        <v>1586</v>
      </c>
      <c r="C331" s="144" t="s">
        <v>572</v>
      </c>
      <c r="D331" s="144" t="s">
        <v>22</v>
      </c>
      <c r="E331" s="144"/>
      <c r="F331" s="144" t="s">
        <v>573</v>
      </c>
      <c r="G331" s="144" t="s">
        <v>22</v>
      </c>
      <c r="H331" s="144" t="s">
        <v>2266</v>
      </c>
      <c r="I331" s="144" t="s">
        <v>325</v>
      </c>
      <c r="J331" s="144" t="s">
        <v>326</v>
      </c>
      <c r="K331" s="89"/>
      <c r="L331" s="89" t="s">
        <v>2281</v>
      </c>
      <c r="M331" s="149"/>
      <c r="N331" s="149"/>
      <c r="O331" s="149"/>
      <c r="P331" s="149"/>
      <c r="Q331" s="149"/>
      <c r="R331" s="149"/>
      <c r="S331" s="149"/>
      <c r="T331" s="149"/>
      <c r="U331" s="149"/>
      <c r="V331" s="149"/>
      <c r="W331" s="149"/>
    </row>
    <row r="332" spans="1:23" s="125" customFormat="1" ht="48">
      <c r="A332" s="126">
        <v>328</v>
      </c>
      <c r="B332" s="144" t="s">
        <v>1587</v>
      </c>
      <c r="C332" s="144" t="s">
        <v>574</v>
      </c>
      <c r="D332" s="144" t="s">
        <v>22</v>
      </c>
      <c r="E332" s="144"/>
      <c r="F332" s="144" t="s">
        <v>575</v>
      </c>
      <c r="G332" s="144" t="s">
        <v>22</v>
      </c>
      <c r="H332" s="144" t="s">
        <v>2266</v>
      </c>
      <c r="I332" s="144" t="s">
        <v>325</v>
      </c>
      <c r="J332" s="144" t="s">
        <v>326</v>
      </c>
      <c r="K332" s="89"/>
      <c r="L332" s="89" t="s">
        <v>2281</v>
      </c>
      <c r="M332" s="149"/>
      <c r="N332" s="149"/>
      <c r="O332" s="149"/>
      <c r="P332" s="149"/>
      <c r="Q332" s="149"/>
      <c r="R332" s="149"/>
      <c r="S332" s="149"/>
      <c r="T332" s="149"/>
      <c r="U332" s="149"/>
      <c r="V332" s="149"/>
      <c r="W332" s="149"/>
    </row>
    <row r="333" spans="1:23" s="125" customFormat="1" ht="48">
      <c r="A333" s="126">
        <v>329</v>
      </c>
      <c r="B333" s="144" t="s">
        <v>1591</v>
      </c>
      <c r="C333" s="144" t="s">
        <v>584</v>
      </c>
      <c r="D333" s="144" t="s">
        <v>22</v>
      </c>
      <c r="E333" s="144"/>
      <c r="F333" s="144" t="s">
        <v>585</v>
      </c>
      <c r="G333" s="144" t="s">
        <v>22</v>
      </c>
      <c r="H333" s="144" t="s">
        <v>2266</v>
      </c>
      <c r="I333" s="144" t="s">
        <v>325</v>
      </c>
      <c r="J333" s="144" t="s">
        <v>326</v>
      </c>
      <c r="K333" s="89"/>
      <c r="L333" s="89" t="s">
        <v>2281</v>
      </c>
      <c r="M333" s="149"/>
      <c r="N333" s="149"/>
      <c r="O333" s="149"/>
      <c r="P333" s="149"/>
      <c r="Q333" s="149"/>
      <c r="R333" s="149"/>
      <c r="S333" s="149"/>
      <c r="T333" s="149"/>
      <c r="U333" s="149"/>
      <c r="V333" s="149"/>
      <c r="W333" s="149"/>
    </row>
    <row r="334" spans="1:23" s="125" customFormat="1" ht="48">
      <c r="A334" s="126">
        <v>330</v>
      </c>
      <c r="B334" s="144" t="s">
        <v>1592</v>
      </c>
      <c r="C334" s="144" t="s">
        <v>586</v>
      </c>
      <c r="D334" s="144" t="s">
        <v>22</v>
      </c>
      <c r="E334" s="144"/>
      <c r="F334" s="144" t="s">
        <v>587</v>
      </c>
      <c r="G334" s="144" t="s">
        <v>22</v>
      </c>
      <c r="H334" s="144" t="s">
        <v>2266</v>
      </c>
      <c r="I334" s="144" t="s">
        <v>325</v>
      </c>
      <c r="J334" s="144" t="s">
        <v>326</v>
      </c>
      <c r="K334" s="89"/>
      <c r="L334" s="89" t="s">
        <v>2281</v>
      </c>
      <c r="M334" s="149"/>
      <c r="N334" s="149"/>
      <c r="O334" s="149"/>
      <c r="P334" s="149"/>
      <c r="Q334" s="149"/>
      <c r="R334" s="149"/>
      <c r="S334" s="149"/>
      <c r="T334" s="149"/>
      <c r="U334" s="149"/>
      <c r="V334" s="149"/>
      <c r="W334" s="149"/>
    </row>
    <row r="335" spans="1:23" s="125" customFormat="1" ht="48">
      <c r="A335" s="126">
        <v>331</v>
      </c>
      <c r="B335" s="144" t="s">
        <v>1611</v>
      </c>
      <c r="C335" s="144" t="s">
        <v>626</v>
      </c>
      <c r="D335" s="144" t="s">
        <v>22</v>
      </c>
      <c r="E335" s="144"/>
      <c r="F335" s="144" t="s">
        <v>627</v>
      </c>
      <c r="G335" s="144" t="s">
        <v>22</v>
      </c>
      <c r="H335" s="144" t="s">
        <v>2266</v>
      </c>
      <c r="I335" s="144" t="s">
        <v>325</v>
      </c>
      <c r="J335" s="144" t="s">
        <v>326</v>
      </c>
      <c r="K335" s="89"/>
      <c r="L335" s="89" t="s">
        <v>2281</v>
      </c>
      <c r="M335" s="149"/>
      <c r="N335" s="149"/>
      <c r="O335" s="149"/>
      <c r="P335" s="149"/>
      <c r="Q335" s="149"/>
      <c r="R335" s="149"/>
      <c r="S335" s="149"/>
      <c r="T335" s="149"/>
      <c r="U335" s="149"/>
      <c r="V335" s="149"/>
      <c r="W335" s="149"/>
    </row>
    <row r="336" spans="1:23" s="125" customFormat="1" ht="48">
      <c r="A336" s="126">
        <v>332</v>
      </c>
      <c r="B336" s="144" t="s">
        <v>1612</v>
      </c>
      <c r="C336" s="144" t="s">
        <v>628</v>
      </c>
      <c r="D336" s="144" t="s">
        <v>22</v>
      </c>
      <c r="E336" s="144"/>
      <c r="F336" s="144" t="s">
        <v>629</v>
      </c>
      <c r="G336" s="144" t="s">
        <v>22</v>
      </c>
      <c r="H336" s="144" t="s">
        <v>2266</v>
      </c>
      <c r="I336" s="144" t="s">
        <v>325</v>
      </c>
      <c r="J336" s="144" t="s">
        <v>326</v>
      </c>
      <c r="K336" s="89"/>
      <c r="L336" s="89" t="s">
        <v>2281</v>
      </c>
      <c r="M336" s="149"/>
      <c r="N336" s="149"/>
      <c r="O336" s="149"/>
      <c r="P336" s="149"/>
      <c r="Q336" s="149"/>
      <c r="R336" s="149"/>
      <c r="S336" s="149"/>
      <c r="T336" s="149"/>
      <c r="U336" s="149"/>
      <c r="V336" s="149"/>
      <c r="W336" s="149"/>
    </row>
    <row r="337" spans="1:23" s="125" customFormat="1" ht="48">
      <c r="A337" s="126">
        <v>333</v>
      </c>
      <c r="B337" s="144" t="s">
        <v>1614</v>
      </c>
      <c r="C337" s="144" t="s">
        <v>632</v>
      </c>
      <c r="D337" s="144" t="s">
        <v>22</v>
      </c>
      <c r="E337" s="144"/>
      <c r="F337" s="144" t="s">
        <v>633</v>
      </c>
      <c r="G337" s="144" t="s">
        <v>22</v>
      </c>
      <c r="H337" s="144" t="s">
        <v>2266</v>
      </c>
      <c r="I337" s="144" t="s">
        <v>325</v>
      </c>
      <c r="J337" s="144" t="s">
        <v>326</v>
      </c>
      <c r="K337" s="89"/>
      <c r="L337" s="89" t="s">
        <v>2281</v>
      </c>
      <c r="M337" s="149"/>
      <c r="N337" s="149"/>
      <c r="O337" s="149"/>
      <c r="P337" s="149"/>
      <c r="Q337" s="149"/>
      <c r="R337" s="149"/>
      <c r="S337" s="149"/>
      <c r="T337" s="149"/>
      <c r="U337" s="149"/>
      <c r="V337" s="149"/>
      <c r="W337" s="149"/>
    </row>
    <row r="338" spans="1:23" s="125" customFormat="1" ht="48">
      <c r="A338" s="126">
        <v>334</v>
      </c>
      <c r="B338" s="144" t="s">
        <v>1619</v>
      </c>
      <c r="C338" s="144" t="s">
        <v>642</v>
      </c>
      <c r="D338" s="144" t="s">
        <v>22</v>
      </c>
      <c r="E338" s="144"/>
      <c r="F338" s="144" t="s">
        <v>643</v>
      </c>
      <c r="G338" s="144" t="s">
        <v>22</v>
      </c>
      <c r="H338" s="144" t="s">
        <v>2266</v>
      </c>
      <c r="I338" s="144" t="s">
        <v>325</v>
      </c>
      <c r="J338" s="144" t="s">
        <v>326</v>
      </c>
      <c r="K338" s="89"/>
      <c r="L338" s="89" t="s">
        <v>2281</v>
      </c>
      <c r="M338" s="149"/>
      <c r="N338" s="149"/>
      <c r="O338" s="149"/>
      <c r="P338" s="149"/>
      <c r="Q338" s="149"/>
      <c r="R338" s="149"/>
      <c r="S338" s="149"/>
      <c r="T338" s="149"/>
      <c r="U338" s="149"/>
      <c r="V338" s="149"/>
      <c r="W338" s="149"/>
    </row>
    <row r="339" spans="1:23" s="125" customFormat="1" ht="48">
      <c r="A339" s="126">
        <v>335</v>
      </c>
      <c r="B339" s="144" t="s">
        <v>1622</v>
      </c>
      <c r="C339" s="144" t="s">
        <v>649</v>
      </c>
      <c r="D339" s="144" t="s">
        <v>22</v>
      </c>
      <c r="E339" s="144"/>
      <c r="F339" s="144" t="s">
        <v>650</v>
      </c>
      <c r="G339" s="144" t="s">
        <v>22</v>
      </c>
      <c r="H339" s="144" t="s">
        <v>2266</v>
      </c>
      <c r="I339" s="144" t="s">
        <v>325</v>
      </c>
      <c r="J339" s="144" t="s">
        <v>326</v>
      </c>
      <c r="K339" s="89"/>
      <c r="L339" s="89" t="s">
        <v>2281</v>
      </c>
      <c r="M339" s="149"/>
      <c r="N339" s="149"/>
      <c r="O339" s="149"/>
      <c r="P339" s="149"/>
      <c r="Q339" s="149"/>
      <c r="R339" s="149"/>
      <c r="S339" s="149"/>
      <c r="T339" s="149"/>
      <c r="U339" s="149"/>
      <c r="V339" s="149"/>
      <c r="W339" s="149"/>
    </row>
    <row r="340" spans="1:12" ht="48">
      <c r="A340" s="126">
        <v>336</v>
      </c>
      <c r="B340" s="144" t="s">
        <v>1627</v>
      </c>
      <c r="C340" s="144" t="s">
        <v>662</v>
      </c>
      <c r="D340" s="144" t="s">
        <v>22</v>
      </c>
      <c r="E340" s="144"/>
      <c r="F340" s="144" t="s">
        <v>663</v>
      </c>
      <c r="G340" s="144" t="s">
        <v>22</v>
      </c>
      <c r="H340" s="144" t="s">
        <v>2266</v>
      </c>
      <c r="I340" s="144" t="s">
        <v>325</v>
      </c>
      <c r="J340" s="144" t="s">
        <v>326</v>
      </c>
      <c r="K340" s="89"/>
      <c r="L340" s="89" t="s">
        <v>2281</v>
      </c>
    </row>
    <row r="341" spans="1:12" ht="48">
      <c r="A341" s="126">
        <v>337</v>
      </c>
      <c r="B341" s="144" t="s">
        <v>1644</v>
      </c>
      <c r="C341" s="144" t="s">
        <v>699</v>
      </c>
      <c r="D341" s="144" t="s">
        <v>22</v>
      </c>
      <c r="E341" s="144"/>
      <c r="F341" s="144" t="s">
        <v>700</v>
      </c>
      <c r="G341" s="144" t="s">
        <v>22</v>
      </c>
      <c r="H341" s="144" t="s">
        <v>2266</v>
      </c>
      <c r="I341" s="144" t="s">
        <v>325</v>
      </c>
      <c r="J341" s="144" t="s">
        <v>326</v>
      </c>
      <c r="K341" s="89"/>
      <c r="L341" s="89" t="s">
        <v>2281</v>
      </c>
    </row>
    <row r="342" spans="1:12" ht="48">
      <c r="A342" s="126">
        <v>338</v>
      </c>
      <c r="B342" s="144" t="s">
        <v>1648</v>
      </c>
      <c r="C342" s="144" t="s">
        <v>707</v>
      </c>
      <c r="D342" s="144" t="s">
        <v>22</v>
      </c>
      <c r="E342" s="144"/>
      <c r="F342" s="144" t="s">
        <v>708</v>
      </c>
      <c r="G342" s="144" t="s">
        <v>22</v>
      </c>
      <c r="H342" s="144" t="s">
        <v>2266</v>
      </c>
      <c r="I342" s="144" t="s">
        <v>325</v>
      </c>
      <c r="J342" s="144" t="s">
        <v>326</v>
      </c>
      <c r="K342" s="89"/>
      <c r="L342" s="89" t="s">
        <v>2281</v>
      </c>
    </row>
    <row r="343" spans="1:12" ht="48">
      <c r="A343" s="126">
        <v>339</v>
      </c>
      <c r="B343" s="144" t="s">
        <v>1649</v>
      </c>
      <c r="C343" s="144" t="s">
        <v>709</v>
      </c>
      <c r="D343" s="144" t="s">
        <v>22</v>
      </c>
      <c r="E343" s="144"/>
      <c r="F343" s="144" t="s">
        <v>710</v>
      </c>
      <c r="G343" s="144" t="s">
        <v>22</v>
      </c>
      <c r="H343" s="144" t="s">
        <v>2266</v>
      </c>
      <c r="I343" s="144" t="s">
        <v>325</v>
      </c>
      <c r="J343" s="144" t="s">
        <v>326</v>
      </c>
      <c r="K343" s="89"/>
      <c r="L343" s="89" t="s">
        <v>2281</v>
      </c>
    </row>
    <row r="344" spans="1:23" s="125" customFormat="1" ht="48">
      <c r="A344" s="126">
        <v>340</v>
      </c>
      <c r="B344" s="144" t="s">
        <v>1650</v>
      </c>
      <c r="C344" s="144" t="s">
        <v>711</v>
      </c>
      <c r="D344" s="144" t="s">
        <v>22</v>
      </c>
      <c r="E344" s="144"/>
      <c r="F344" s="144" t="s">
        <v>712</v>
      </c>
      <c r="G344" s="144" t="s">
        <v>22</v>
      </c>
      <c r="H344" s="144" t="s">
        <v>2266</v>
      </c>
      <c r="I344" s="144" t="s">
        <v>325</v>
      </c>
      <c r="J344" s="144" t="s">
        <v>326</v>
      </c>
      <c r="K344" s="89"/>
      <c r="L344" s="89" t="s">
        <v>2281</v>
      </c>
      <c r="M344" s="149"/>
      <c r="N344" s="149"/>
      <c r="O344" s="149"/>
      <c r="P344" s="149"/>
      <c r="Q344" s="149"/>
      <c r="R344" s="149"/>
      <c r="S344" s="149"/>
      <c r="T344" s="149"/>
      <c r="U344" s="149"/>
      <c r="V344" s="149"/>
      <c r="W344" s="149"/>
    </row>
    <row r="345" spans="1:23" s="128" customFormat="1" ht="48">
      <c r="A345" s="126">
        <v>341</v>
      </c>
      <c r="B345" s="144" t="s">
        <v>1652</v>
      </c>
      <c r="C345" s="144" t="s">
        <v>715</v>
      </c>
      <c r="D345" s="144" t="s">
        <v>22</v>
      </c>
      <c r="E345" s="144"/>
      <c r="F345" s="144" t="s">
        <v>716</v>
      </c>
      <c r="G345" s="144" t="s">
        <v>22</v>
      </c>
      <c r="H345" s="144" t="s">
        <v>2266</v>
      </c>
      <c r="I345" s="144" t="s">
        <v>325</v>
      </c>
      <c r="J345" s="144" t="s">
        <v>326</v>
      </c>
      <c r="K345" s="89"/>
      <c r="L345" s="89" t="s">
        <v>2281</v>
      </c>
      <c r="M345" s="149"/>
      <c r="N345" s="149"/>
      <c r="O345" s="149"/>
      <c r="P345" s="149"/>
      <c r="Q345" s="149"/>
      <c r="R345" s="149"/>
      <c r="S345" s="149"/>
      <c r="T345" s="149"/>
      <c r="U345" s="149"/>
      <c r="V345" s="149"/>
      <c r="W345" s="149"/>
    </row>
    <row r="346" spans="1:23" s="125" customFormat="1" ht="48">
      <c r="A346" s="126">
        <v>342</v>
      </c>
      <c r="B346" s="144" t="s">
        <v>1654</v>
      </c>
      <c r="C346" s="144" t="s">
        <v>719</v>
      </c>
      <c r="D346" s="144" t="s">
        <v>22</v>
      </c>
      <c r="E346" s="144"/>
      <c r="F346" s="144" t="s">
        <v>720</v>
      </c>
      <c r="G346" s="144" t="s">
        <v>22</v>
      </c>
      <c r="H346" s="144" t="s">
        <v>2266</v>
      </c>
      <c r="I346" s="144" t="s">
        <v>325</v>
      </c>
      <c r="J346" s="144" t="s">
        <v>326</v>
      </c>
      <c r="K346" s="89"/>
      <c r="L346" s="89" t="s">
        <v>2281</v>
      </c>
      <c r="M346" s="149"/>
      <c r="N346" s="149"/>
      <c r="O346" s="149"/>
      <c r="P346" s="149"/>
      <c r="Q346" s="149"/>
      <c r="R346" s="149"/>
      <c r="S346" s="149"/>
      <c r="T346" s="149"/>
      <c r="U346" s="149"/>
      <c r="V346" s="149"/>
      <c r="W346" s="149"/>
    </row>
    <row r="347" spans="1:12" ht="48">
      <c r="A347" s="126">
        <v>343</v>
      </c>
      <c r="B347" s="144" t="s">
        <v>1656</v>
      </c>
      <c r="C347" s="144" t="s">
        <v>723</v>
      </c>
      <c r="D347" s="144" t="s">
        <v>22</v>
      </c>
      <c r="E347" s="144"/>
      <c r="F347" s="144" t="s">
        <v>724</v>
      </c>
      <c r="G347" s="144" t="s">
        <v>22</v>
      </c>
      <c r="H347" s="144" t="s">
        <v>2266</v>
      </c>
      <c r="I347" s="144" t="s">
        <v>325</v>
      </c>
      <c r="J347" s="144" t="s">
        <v>326</v>
      </c>
      <c r="K347" s="89"/>
      <c r="L347" s="89" t="s">
        <v>2281</v>
      </c>
    </row>
    <row r="348" spans="1:12" ht="60">
      <c r="A348" s="126">
        <v>344</v>
      </c>
      <c r="B348" s="144" t="s">
        <v>1660</v>
      </c>
      <c r="C348" s="144" t="s">
        <v>731</v>
      </c>
      <c r="D348" s="144" t="s">
        <v>22</v>
      </c>
      <c r="E348" s="144"/>
      <c r="F348" s="144" t="s">
        <v>732</v>
      </c>
      <c r="G348" s="144" t="s">
        <v>22</v>
      </c>
      <c r="H348" s="144" t="s">
        <v>2266</v>
      </c>
      <c r="I348" s="144" t="s">
        <v>325</v>
      </c>
      <c r="J348" s="144" t="s">
        <v>326</v>
      </c>
      <c r="K348" s="89"/>
      <c r="L348" s="89" t="s">
        <v>2281</v>
      </c>
    </row>
    <row r="349" spans="1:12" ht="48">
      <c r="A349" s="126">
        <v>345</v>
      </c>
      <c r="B349" s="144" t="s">
        <v>1662</v>
      </c>
      <c r="C349" s="144" t="s">
        <v>735</v>
      </c>
      <c r="D349" s="144" t="s">
        <v>22</v>
      </c>
      <c r="E349" s="144"/>
      <c r="F349" s="144" t="s">
        <v>736</v>
      </c>
      <c r="G349" s="144" t="s">
        <v>22</v>
      </c>
      <c r="H349" s="144" t="s">
        <v>2266</v>
      </c>
      <c r="I349" s="144" t="s">
        <v>325</v>
      </c>
      <c r="J349" s="144" t="s">
        <v>326</v>
      </c>
      <c r="K349" s="89"/>
      <c r="L349" s="89" t="s">
        <v>2281</v>
      </c>
    </row>
    <row r="350" spans="1:23" s="125" customFormat="1" ht="48">
      <c r="A350" s="126">
        <v>346</v>
      </c>
      <c r="B350" s="144" t="s">
        <v>1663</v>
      </c>
      <c r="C350" s="144" t="s">
        <v>737</v>
      </c>
      <c r="D350" s="144" t="s">
        <v>22</v>
      </c>
      <c r="E350" s="144"/>
      <c r="F350" s="144" t="s">
        <v>738</v>
      </c>
      <c r="G350" s="144" t="s">
        <v>22</v>
      </c>
      <c r="H350" s="144" t="s">
        <v>2266</v>
      </c>
      <c r="I350" s="144" t="s">
        <v>325</v>
      </c>
      <c r="J350" s="144" t="s">
        <v>326</v>
      </c>
      <c r="K350" s="89"/>
      <c r="L350" s="89" t="s">
        <v>2281</v>
      </c>
      <c r="M350" s="149"/>
      <c r="N350" s="149"/>
      <c r="O350" s="149"/>
      <c r="P350" s="149"/>
      <c r="Q350" s="149"/>
      <c r="R350" s="149"/>
      <c r="S350" s="149"/>
      <c r="T350" s="149"/>
      <c r="U350" s="149"/>
      <c r="V350" s="149"/>
      <c r="W350" s="149"/>
    </row>
    <row r="351" spans="1:23" s="125" customFormat="1" ht="84">
      <c r="A351" s="126">
        <v>347</v>
      </c>
      <c r="B351" s="144" t="s">
        <v>1688</v>
      </c>
      <c r="C351" s="144" t="s">
        <v>799</v>
      </c>
      <c r="D351" s="144" t="s">
        <v>22</v>
      </c>
      <c r="E351" s="144"/>
      <c r="F351" s="144" t="s">
        <v>800</v>
      </c>
      <c r="G351" s="144" t="s">
        <v>22</v>
      </c>
      <c r="H351" s="144" t="s">
        <v>2274</v>
      </c>
      <c r="I351" s="151" t="s">
        <v>2339</v>
      </c>
      <c r="J351" s="151" t="s">
        <v>2624</v>
      </c>
      <c r="K351" s="89"/>
      <c r="L351" s="89" t="s">
        <v>2281</v>
      </c>
      <c r="M351" s="156"/>
      <c r="N351" s="156"/>
      <c r="O351" s="156"/>
      <c r="P351" s="156"/>
      <c r="Q351" s="156"/>
      <c r="R351" s="156"/>
      <c r="S351" s="156"/>
      <c r="T351" s="156"/>
      <c r="U351" s="156"/>
      <c r="V351" s="156"/>
      <c r="W351" s="156"/>
    </row>
    <row r="352" spans="1:23" s="125" customFormat="1" ht="72">
      <c r="A352" s="126">
        <v>348</v>
      </c>
      <c r="B352" s="144" t="s">
        <v>1695</v>
      </c>
      <c r="C352" s="144" t="s">
        <v>816</v>
      </c>
      <c r="D352" s="144" t="s">
        <v>22</v>
      </c>
      <c r="E352" s="144"/>
      <c r="F352" s="144" t="s">
        <v>817</v>
      </c>
      <c r="G352" s="144" t="s">
        <v>22</v>
      </c>
      <c r="H352" s="144" t="s">
        <v>2274</v>
      </c>
      <c r="I352" s="151" t="s">
        <v>2443</v>
      </c>
      <c r="J352" s="151" t="s">
        <v>2624</v>
      </c>
      <c r="K352" s="89"/>
      <c r="L352" s="89" t="s">
        <v>2281</v>
      </c>
      <c r="M352" s="156"/>
      <c r="N352" s="156"/>
      <c r="O352" s="156"/>
      <c r="P352" s="156"/>
      <c r="Q352" s="156"/>
      <c r="R352" s="156"/>
      <c r="S352" s="156"/>
      <c r="T352" s="156"/>
      <c r="U352" s="156"/>
      <c r="V352" s="156"/>
      <c r="W352" s="156"/>
    </row>
    <row r="353" spans="1:23" s="125" customFormat="1" ht="48">
      <c r="A353" s="126">
        <v>349</v>
      </c>
      <c r="B353" s="144" t="s">
        <v>1696</v>
      </c>
      <c r="C353" s="144" t="s">
        <v>818</v>
      </c>
      <c r="D353" s="144" t="s">
        <v>22</v>
      </c>
      <c r="E353" s="144"/>
      <c r="F353" s="144" t="s">
        <v>819</v>
      </c>
      <c r="G353" s="144" t="s">
        <v>22</v>
      </c>
      <c r="H353" s="144" t="s">
        <v>2274</v>
      </c>
      <c r="I353" s="151" t="s">
        <v>2339</v>
      </c>
      <c r="J353" s="151" t="s">
        <v>2624</v>
      </c>
      <c r="K353" s="89"/>
      <c r="L353" s="89" t="s">
        <v>2281</v>
      </c>
      <c r="M353" s="156"/>
      <c r="N353" s="156"/>
      <c r="O353" s="156"/>
      <c r="P353" s="156"/>
      <c r="Q353" s="156"/>
      <c r="R353" s="156"/>
      <c r="S353" s="156"/>
      <c r="T353" s="156"/>
      <c r="U353" s="156"/>
      <c r="V353" s="156"/>
      <c r="W353" s="156"/>
    </row>
    <row r="354" spans="1:23" s="125" customFormat="1" ht="48">
      <c r="A354" s="126">
        <v>350</v>
      </c>
      <c r="B354" s="144" t="s">
        <v>1799</v>
      </c>
      <c r="C354" s="144" t="s">
        <v>1064</v>
      </c>
      <c r="D354" s="144" t="s">
        <v>22</v>
      </c>
      <c r="E354" s="144"/>
      <c r="F354" s="144" t="s">
        <v>1065</v>
      </c>
      <c r="G354" s="144" t="s">
        <v>22</v>
      </c>
      <c r="H354" s="144" t="s">
        <v>2274</v>
      </c>
      <c r="I354" s="151" t="s">
        <v>2339</v>
      </c>
      <c r="J354" s="151" t="s">
        <v>2624</v>
      </c>
      <c r="K354" s="89"/>
      <c r="L354" s="89" t="s">
        <v>2281</v>
      </c>
      <c r="M354" s="156"/>
      <c r="N354" s="156"/>
      <c r="O354" s="156"/>
      <c r="P354" s="156"/>
      <c r="Q354" s="156"/>
      <c r="R354" s="156"/>
      <c r="S354" s="156"/>
      <c r="T354" s="156"/>
      <c r="U354" s="156"/>
      <c r="V354" s="156"/>
      <c r="W354" s="156"/>
    </row>
    <row r="355" spans="1:12" s="125" customFormat="1" ht="48">
      <c r="A355" s="126">
        <v>351</v>
      </c>
      <c r="B355" s="127" t="s">
        <v>1998</v>
      </c>
      <c r="C355" s="67" t="s">
        <v>2625</v>
      </c>
      <c r="D355" s="89" t="s">
        <v>22</v>
      </c>
      <c r="E355" s="127"/>
      <c r="F355" s="127"/>
      <c r="G355" s="89" t="s">
        <v>22</v>
      </c>
      <c r="H355" s="127" t="s">
        <v>2262</v>
      </c>
      <c r="I355" s="89"/>
      <c r="J355" s="127"/>
      <c r="K355" s="127"/>
      <c r="L355" s="89" t="s">
        <v>2093</v>
      </c>
    </row>
    <row r="356" spans="1:12" s="125" customFormat="1" ht="48">
      <c r="A356" s="126">
        <v>352</v>
      </c>
      <c r="B356" s="127" t="s">
        <v>2049</v>
      </c>
      <c r="C356" s="89" t="s">
        <v>2625</v>
      </c>
      <c r="D356" s="89" t="s">
        <v>22</v>
      </c>
      <c r="E356" s="127"/>
      <c r="F356" s="127"/>
      <c r="G356" s="89" t="s">
        <v>22</v>
      </c>
      <c r="H356" s="127" t="s">
        <v>2262</v>
      </c>
      <c r="I356" s="89"/>
      <c r="J356" s="127"/>
      <c r="K356" s="127"/>
      <c r="L356" s="89" t="s">
        <v>2094</v>
      </c>
    </row>
    <row r="357" spans="1:23" s="156" customFormat="1" ht="36">
      <c r="A357" s="126">
        <v>353</v>
      </c>
      <c r="B357" s="127" t="s">
        <v>2626</v>
      </c>
      <c r="C357" s="127" t="s">
        <v>2283</v>
      </c>
      <c r="D357" s="127" t="s">
        <v>254</v>
      </c>
      <c r="E357" s="127"/>
      <c r="F357" s="127"/>
      <c r="G357" s="127" t="s">
        <v>254</v>
      </c>
      <c r="H357" s="89" t="s">
        <v>2274</v>
      </c>
      <c r="I357" s="127"/>
      <c r="J357" s="127"/>
      <c r="K357" s="127" t="s">
        <v>2808</v>
      </c>
      <c r="L357" s="89" t="s">
        <v>2283</v>
      </c>
      <c r="M357" s="125"/>
      <c r="N357" s="125"/>
      <c r="O357" s="125"/>
      <c r="P357" s="125"/>
      <c r="Q357" s="125"/>
      <c r="R357" s="125"/>
      <c r="S357" s="125"/>
      <c r="T357" s="125"/>
      <c r="U357" s="125"/>
      <c r="V357" s="125"/>
      <c r="W357" s="125"/>
    </row>
    <row r="358" spans="1:23" s="156" customFormat="1" ht="24">
      <c r="A358" s="126">
        <v>354</v>
      </c>
      <c r="B358" s="127" t="s">
        <v>2627</v>
      </c>
      <c r="C358" s="127" t="s">
        <v>2628</v>
      </c>
      <c r="D358" s="89" t="s">
        <v>20</v>
      </c>
      <c r="E358" s="127"/>
      <c r="F358" s="127"/>
      <c r="G358" s="89" t="s">
        <v>2629</v>
      </c>
      <c r="H358" s="89" t="s">
        <v>2630</v>
      </c>
      <c r="I358" s="127"/>
      <c r="J358" s="127"/>
      <c r="K358" s="89" t="s">
        <v>2809</v>
      </c>
      <c r="L358" s="89" t="s">
        <v>2628</v>
      </c>
      <c r="M358" s="125"/>
      <c r="N358" s="125"/>
      <c r="O358" s="125"/>
      <c r="P358" s="125"/>
      <c r="Q358" s="125"/>
      <c r="R358" s="125"/>
      <c r="S358" s="125"/>
      <c r="T358" s="125"/>
      <c r="U358" s="125"/>
      <c r="V358" s="125"/>
      <c r="W358" s="125"/>
    </row>
    <row r="359" spans="1:23" s="156" customFormat="1" ht="24">
      <c r="A359" s="126">
        <v>355</v>
      </c>
      <c r="B359" s="89" t="s">
        <v>2631</v>
      </c>
      <c r="C359" s="89" t="s">
        <v>2632</v>
      </c>
      <c r="D359" s="89" t="s">
        <v>2629</v>
      </c>
      <c r="E359" s="89"/>
      <c r="F359" s="89" t="s">
        <v>2633</v>
      </c>
      <c r="G359" s="89" t="s">
        <v>2629</v>
      </c>
      <c r="H359" s="89" t="s">
        <v>2630</v>
      </c>
      <c r="I359" s="89"/>
      <c r="J359" s="89"/>
      <c r="K359" s="89"/>
      <c r="L359" s="89" t="s">
        <v>2634</v>
      </c>
      <c r="M359" s="154"/>
      <c r="N359" s="154"/>
      <c r="O359" s="154"/>
      <c r="P359" s="154"/>
      <c r="Q359" s="154"/>
      <c r="R359" s="154"/>
      <c r="S359" s="154"/>
      <c r="T359" s="154"/>
      <c r="U359" s="154"/>
      <c r="V359" s="154"/>
      <c r="W359" s="154"/>
    </row>
    <row r="360" spans="1:23" s="156" customFormat="1" ht="24">
      <c r="A360" s="126">
        <v>356</v>
      </c>
      <c r="B360" s="89" t="s">
        <v>2635</v>
      </c>
      <c r="C360" s="89" t="s">
        <v>2636</v>
      </c>
      <c r="D360" s="89" t="s">
        <v>2629</v>
      </c>
      <c r="E360" s="89"/>
      <c r="F360" s="89" t="s">
        <v>2637</v>
      </c>
      <c r="G360" s="89" t="s">
        <v>2629</v>
      </c>
      <c r="H360" s="89" t="s">
        <v>2630</v>
      </c>
      <c r="I360" s="89"/>
      <c r="J360" s="89"/>
      <c r="K360" s="89"/>
      <c r="L360" s="89" t="s">
        <v>2634</v>
      </c>
      <c r="M360" s="154"/>
      <c r="N360" s="154"/>
      <c r="O360" s="154"/>
      <c r="P360" s="154"/>
      <c r="Q360" s="154"/>
      <c r="R360" s="154"/>
      <c r="S360" s="154"/>
      <c r="T360" s="154"/>
      <c r="U360" s="154"/>
      <c r="V360" s="154"/>
      <c r="W360" s="154"/>
    </row>
    <row r="361" spans="1:23" s="156" customFormat="1" ht="24">
      <c r="A361" s="126">
        <v>357</v>
      </c>
      <c r="B361" s="89" t="s">
        <v>2638</v>
      </c>
      <c r="C361" s="89" t="s">
        <v>2639</v>
      </c>
      <c r="D361" s="89" t="s">
        <v>2640</v>
      </c>
      <c r="E361" s="89"/>
      <c r="F361" s="89" t="s">
        <v>2641</v>
      </c>
      <c r="G361" s="89" t="s">
        <v>2640</v>
      </c>
      <c r="H361" s="89" t="s">
        <v>2274</v>
      </c>
      <c r="I361" s="89"/>
      <c r="J361" s="89"/>
      <c r="K361" s="89"/>
      <c r="L361" s="89" t="s">
        <v>2642</v>
      </c>
      <c r="M361" s="154"/>
      <c r="N361" s="154"/>
      <c r="O361" s="154"/>
      <c r="P361" s="154"/>
      <c r="Q361" s="154"/>
      <c r="R361" s="154"/>
      <c r="S361" s="154"/>
      <c r="T361" s="154"/>
      <c r="U361" s="154"/>
      <c r="V361" s="154"/>
      <c r="W361" s="154"/>
    </row>
    <row r="362" spans="1:12" s="156" customFormat="1" ht="36">
      <c r="A362" s="126">
        <v>358</v>
      </c>
      <c r="B362" s="144" t="s">
        <v>1691</v>
      </c>
      <c r="C362" s="144" t="s">
        <v>806</v>
      </c>
      <c r="D362" s="144" t="s">
        <v>807</v>
      </c>
      <c r="E362" s="144"/>
      <c r="F362" s="144" t="s">
        <v>808</v>
      </c>
      <c r="G362" s="144" t="s">
        <v>807</v>
      </c>
      <c r="H362" s="144" t="s">
        <v>2274</v>
      </c>
      <c r="I362" s="151" t="s">
        <v>2643</v>
      </c>
      <c r="J362" s="151" t="s">
        <v>2483</v>
      </c>
      <c r="K362" s="89"/>
      <c r="L362" s="89" t="s">
        <v>2334</v>
      </c>
    </row>
    <row r="363" spans="1:12" s="156" customFormat="1" ht="48">
      <c r="A363" s="126">
        <v>359</v>
      </c>
      <c r="B363" s="144" t="s">
        <v>1700</v>
      </c>
      <c r="C363" s="144" t="s">
        <v>826</v>
      </c>
      <c r="D363" s="144" t="s">
        <v>827</v>
      </c>
      <c r="E363" s="144" t="s">
        <v>2644</v>
      </c>
      <c r="F363" s="144" t="s">
        <v>829</v>
      </c>
      <c r="G363" s="144" t="s">
        <v>830</v>
      </c>
      <c r="H363" s="144" t="s">
        <v>2320</v>
      </c>
      <c r="I363" s="151" t="s">
        <v>2645</v>
      </c>
      <c r="J363" s="151" t="s">
        <v>2442</v>
      </c>
      <c r="K363" s="89"/>
      <c r="L363" s="89" t="s">
        <v>2334</v>
      </c>
    </row>
    <row r="364" spans="1:12" s="156" customFormat="1" ht="36">
      <c r="A364" s="126">
        <v>360</v>
      </c>
      <c r="B364" s="144" t="s">
        <v>1813</v>
      </c>
      <c r="C364" s="144" t="s">
        <v>1093</v>
      </c>
      <c r="D364" s="144" t="s">
        <v>827</v>
      </c>
      <c r="E364" s="144" t="s">
        <v>2646</v>
      </c>
      <c r="F364" s="144" t="s">
        <v>1095</v>
      </c>
      <c r="G364" s="144" t="s">
        <v>830</v>
      </c>
      <c r="H364" s="144" t="s">
        <v>2320</v>
      </c>
      <c r="I364" s="151" t="s">
        <v>2439</v>
      </c>
      <c r="J364" s="151" t="s">
        <v>2442</v>
      </c>
      <c r="K364" s="89"/>
      <c r="L364" s="89" t="s">
        <v>2334</v>
      </c>
    </row>
    <row r="365" spans="1:12" s="156" customFormat="1" ht="36">
      <c r="A365" s="126">
        <v>361</v>
      </c>
      <c r="B365" s="144" t="s">
        <v>1906</v>
      </c>
      <c r="C365" s="144" t="s">
        <v>1297</v>
      </c>
      <c r="D365" s="144" t="s">
        <v>1262</v>
      </c>
      <c r="E365" s="144"/>
      <c r="F365" s="144" t="s">
        <v>1298</v>
      </c>
      <c r="G365" s="144" t="s">
        <v>830</v>
      </c>
      <c r="H365" s="144" t="s">
        <v>2320</v>
      </c>
      <c r="I365" s="151" t="s">
        <v>2545</v>
      </c>
      <c r="J365" s="151" t="s">
        <v>2483</v>
      </c>
      <c r="K365" s="89"/>
      <c r="L365" s="89" t="s">
        <v>2334</v>
      </c>
    </row>
    <row r="366" spans="1:12" s="156" customFormat="1" ht="36">
      <c r="A366" s="126">
        <v>362</v>
      </c>
      <c r="B366" s="144" t="s">
        <v>1687</v>
      </c>
      <c r="C366" s="144" t="s">
        <v>795</v>
      </c>
      <c r="D366" s="144" t="s">
        <v>796</v>
      </c>
      <c r="E366" s="144"/>
      <c r="F366" s="144" t="s">
        <v>797</v>
      </c>
      <c r="G366" s="144" t="s">
        <v>798</v>
      </c>
      <c r="H366" s="144" t="s">
        <v>2320</v>
      </c>
      <c r="I366" s="151" t="s">
        <v>2647</v>
      </c>
      <c r="J366" s="151" t="s">
        <v>2648</v>
      </c>
      <c r="K366" s="89"/>
      <c r="L366" s="89" t="s">
        <v>2334</v>
      </c>
    </row>
    <row r="367" spans="1:23" s="156" customFormat="1" ht="36">
      <c r="A367" s="126">
        <v>363</v>
      </c>
      <c r="B367" s="127" t="s">
        <v>2649</v>
      </c>
      <c r="C367" s="127" t="s">
        <v>2650</v>
      </c>
      <c r="D367" s="127" t="s">
        <v>2651</v>
      </c>
      <c r="E367" s="127"/>
      <c r="F367" s="127" t="s">
        <v>2652</v>
      </c>
      <c r="G367" s="127" t="s">
        <v>2653</v>
      </c>
      <c r="H367" s="127" t="s">
        <v>2344</v>
      </c>
      <c r="I367" s="127"/>
      <c r="J367" s="127"/>
      <c r="K367" s="127"/>
      <c r="L367" s="161" t="s">
        <v>2824</v>
      </c>
      <c r="M367" s="125"/>
      <c r="N367" s="125"/>
      <c r="O367" s="125"/>
      <c r="P367" s="125"/>
      <c r="Q367" s="125"/>
      <c r="R367" s="125"/>
      <c r="S367" s="125"/>
      <c r="T367" s="125"/>
      <c r="U367" s="125"/>
      <c r="V367" s="125"/>
      <c r="W367" s="125"/>
    </row>
    <row r="368" spans="1:23" s="156" customFormat="1" ht="36">
      <c r="A368" s="126">
        <v>364</v>
      </c>
      <c r="B368" s="89" t="s">
        <v>2654</v>
      </c>
      <c r="C368" s="89" t="s">
        <v>2655</v>
      </c>
      <c r="D368" s="89" t="s">
        <v>2651</v>
      </c>
      <c r="E368" s="89"/>
      <c r="F368" s="89"/>
      <c r="G368" s="89" t="s">
        <v>2653</v>
      </c>
      <c r="H368" s="89" t="s">
        <v>45</v>
      </c>
      <c r="I368" s="89"/>
      <c r="J368" s="89"/>
      <c r="K368" s="89"/>
      <c r="L368" s="89" t="s">
        <v>2656</v>
      </c>
      <c r="M368" s="149"/>
      <c r="N368" s="149"/>
      <c r="O368" s="149"/>
      <c r="P368" s="149"/>
      <c r="Q368" s="149"/>
      <c r="R368" s="149"/>
      <c r="S368" s="149"/>
      <c r="T368" s="149"/>
      <c r="U368" s="149"/>
      <c r="V368" s="149"/>
      <c r="W368" s="149"/>
    </row>
    <row r="369" spans="1:23" s="156" customFormat="1" ht="24">
      <c r="A369" s="126">
        <v>365</v>
      </c>
      <c r="B369" s="89" t="s">
        <v>2657</v>
      </c>
      <c r="C369" s="89" t="s">
        <v>2658</v>
      </c>
      <c r="D369" s="89" t="s">
        <v>2659</v>
      </c>
      <c r="E369" s="89"/>
      <c r="F369" s="89"/>
      <c r="G369" s="89" t="s">
        <v>2653</v>
      </c>
      <c r="H369" s="89" t="s">
        <v>2660</v>
      </c>
      <c r="I369" s="89"/>
      <c r="J369" s="89"/>
      <c r="K369" s="89"/>
      <c r="L369" s="89" t="s">
        <v>2661</v>
      </c>
      <c r="M369" s="149"/>
      <c r="N369" s="149"/>
      <c r="O369" s="149"/>
      <c r="P369" s="149"/>
      <c r="Q369" s="149"/>
      <c r="R369" s="149"/>
      <c r="S369" s="149"/>
      <c r="T369" s="149"/>
      <c r="U369" s="149"/>
      <c r="V369" s="149"/>
      <c r="W369" s="149"/>
    </row>
    <row r="370" spans="1:23" s="156" customFormat="1" ht="36">
      <c r="A370" s="126">
        <v>366</v>
      </c>
      <c r="B370" s="89" t="s">
        <v>2654</v>
      </c>
      <c r="C370" s="89" t="s">
        <v>2655</v>
      </c>
      <c r="D370" s="89" t="s">
        <v>2659</v>
      </c>
      <c r="E370" s="89"/>
      <c r="F370" s="89"/>
      <c r="G370" s="89" t="s">
        <v>2653</v>
      </c>
      <c r="H370" s="89" t="s">
        <v>45</v>
      </c>
      <c r="I370" s="89"/>
      <c r="J370" s="89"/>
      <c r="K370" s="89"/>
      <c r="L370" s="89" t="s">
        <v>2656</v>
      </c>
      <c r="M370" s="149"/>
      <c r="N370" s="149"/>
      <c r="O370" s="149"/>
      <c r="P370" s="149"/>
      <c r="Q370" s="149"/>
      <c r="R370" s="149"/>
      <c r="S370" s="149"/>
      <c r="T370" s="149"/>
      <c r="U370" s="149"/>
      <c r="V370" s="149"/>
      <c r="W370" s="149"/>
    </row>
    <row r="371" spans="1:12" ht="36">
      <c r="A371" s="126">
        <v>367</v>
      </c>
      <c r="B371" s="144" t="s">
        <v>1597</v>
      </c>
      <c r="C371" s="144" t="s">
        <v>596</v>
      </c>
      <c r="D371" s="144" t="s">
        <v>597</v>
      </c>
      <c r="E371" s="144"/>
      <c r="F371" s="144" t="s">
        <v>598</v>
      </c>
      <c r="G371" s="144" t="s">
        <v>597</v>
      </c>
      <c r="H371" s="144" t="s">
        <v>2344</v>
      </c>
      <c r="I371" s="144" t="s">
        <v>329</v>
      </c>
      <c r="J371" s="144" t="s">
        <v>330</v>
      </c>
      <c r="K371" s="89"/>
      <c r="L371" s="89" t="s">
        <v>2334</v>
      </c>
    </row>
    <row r="372" spans="1:12" ht="84">
      <c r="A372" s="126">
        <v>368</v>
      </c>
      <c r="B372" s="144" t="s">
        <v>1606</v>
      </c>
      <c r="C372" s="144" t="s">
        <v>616</v>
      </c>
      <c r="D372" s="144" t="s">
        <v>597</v>
      </c>
      <c r="E372" s="144"/>
      <c r="F372" s="144" t="s">
        <v>617</v>
      </c>
      <c r="G372" s="144" t="s">
        <v>597</v>
      </c>
      <c r="H372" s="144" t="s">
        <v>2344</v>
      </c>
      <c r="I372" s="144" t="s">
        <v>329</v>
      </c>
      <c r="J372" s="144" t="s">
        <v>330</v>
      </c>
      <c r="K372" s="89"/>
      <c r="L372" s="89" t="s">
        <v>2334</v>
      </c>
    </row>
    <row r="373" spans="1:23" ht="24">
      <c r="A373" s="126">
        <v>369</v>
      </c>
      <c r="B373" s="127" t="s">
        <v>2662</v>
      </c>
      <c r="C373" s="127" t="s">
        <v>2286</v>
      </c>
      <c r="D373" s="127" t="s">
        <v>28</v>
      </c>
      <c r="E373" s="127"/>
      <c r="F373" s="127"/>
      <c r="G373" s="127" t="s">
        <v>28</v>
      </c>
      <c r="H373" s="89" t="s">
        <v>2320</v>
      </c>
      <c r="I373" s="127"/>
      <c r="J373" s="127"/>
      <c r="K373" s="127" t="s">
        <v>2810</v>
      </c>
      <c r="L373" s="89" t="s">
        <v>2286</v>
      </c>
      <c r="M373" s="125"/>
      <c r="N373" s="125"/>
      <c r="O373" s="125"/>
      <c r="P373" s="125"/>
      <c r="Q373" s="125"/>
      <c r="R373" s="125"/>
      <c r="S373" s="125"/>
      <c r="T373" s="125"/>
      <c r="U373" s="125"/>
      <c r="V373" s="125"/>
      <c r="W373" s="125"/>
    </row>
    <row r="374" spans="1:23" ht="36">
      <c r="A374" s="126">
        <v>370</v>
      </c>
      <c r="B374" s="144" t="s">
        <v>1692</v>
      </c>
      <c r="C374" s="144" t="s">
        <v>809</v>
      </c>
      <c r="D374" s="144" t="s">
        <v>28</v>
      </c>
      <c r="E374" s="144" t="s">
        <v>2663</v>
      </c>
      <c r="F374" s="144" t="s">
        <v>811</v>
      </c>
      <c r="G374" s="144" t="s">
        <v>28</v>
      </c>
      <c r="H374" s="144" t="s">
        <v>2320</v>
      </c>
      <c r="I374" s="151" t="s">
        <v>2545</v>
      </c>
      <c r="J374" s="151" t="s">
        <v>2483</v>
      </c>
      <c r="K374" s="89"/>
      <c r="L374" s="89" t="s">
        <v>2334</v>
      </c>
      <c r="M374" s="156"/>
      <c r="N374" s="156"/>
      <c r="O374" s="156"/>
      <c r="P374" s="156"/>
      <c r="Q374" s="156"/>
      <c r="R374" s="156"/>
      <c r="S374" s="156"/>
      <c r="T374" s="156"/>
      <c r="U374" s="156"/>
      <c r="V374" s="156"/>
      <c r="W374" s="156"/>
    </row>
    <row r="375" spans="1:23" ht="24">
      <c r="A375" s="126">
        <v>371</v>
      </c>
      <c r="B375" s="89" t="s">
        <v>2664</v>
      </c>
      <c r="C375" s="89" t="s">
        <v>2665</v>
      </c>
      <c r="D375" s="89" t="s">
        <v>2522</v>
      </c>
      <c r="E375" s="89"/>
      <c r="F375" s="89" t="s">
        <v>2666</v>
      </c>
      <c r="G375" s="89" t="s">
        <v>2522</v>
      </c>
      <c r="H375" s="89" t="s">
        <v>2320</v>
      </c>
      <c r="I375" s="89"/>
      <c r="J375" s="89"/>
      <c r="K375" s="89"/>
      <c r="L375" s="89" t="s">
        <v>2667</v>
      </c>
      <c r="M375" s="154"/>
      <c r="N375" s="154"/>
      <c r="O375" s="154"/>
      <c r="P375" s="154"/>
      <c r="Q375" s="154"/>
      <c r="R375" s="154"/>
      <c r="S375" s="154"/>
      <c r="T375" s="154"/>
      <c r="U375" s="154"/>
      <c r="V375" s="154"/>
      <c r="W375" s="154"/>
    </row>
    <row r="376" spans="1:23" ht="24">
      <c r="A376" s="126">
        <v>372</v>
      </c>
      <c r="B376" s="51" t="s">
        <v>2668</v>
      </c>
      <c r="C376" s="51" t="s">
        <v>2669</v>
      </c>
      <c r="D376" s="51" t="s">
        <v>2522</v>
      </c>
      <c r="E376" s="89"/>
      <c r="F376" s="51" t="s">
        <v>2670</v>
      </c>
      <c r="G376" s="51" t="s">
        <v>2522</v>
      </c>
      <c r="H376" s="51" t="s">
        <v>2320</v>
      </c>
      <c r="I376" s="51"/>
      <c r="J376" s="51"/>
      <c r="K376" s="51"/>
      <c r="L376" s="51" t="s">
        <v>2667</v>
      </c>
      <c r="M376" s="154"/>
      <c r="N376" s="154"/>
      <c r="O376" s="154"/>
      <c r="P376" s="154"/>
      <c r="Q376" s="154"/>
      <c r="R376" s="154"/>
      <c r="S376" s="154"/>
      <c r="T376" s="154"/>
      <c r="U376" s="154"/>
      <c r="V376" s="154"/>
      <c r="W376" s="154"/>
    </row>
    <row r="377" spans="1:23" ht="24">
      <c r="A377" s="126">
        <v>373</v>
      </c>
      <c r="B377" s="51" t="s">
        <v>2671</v>
      </c>
      <c r="C377" s="51" t="s">
        <v>2672</v>
      </c>
      <c r="D377" s="51" t="s">
        <v>2522</v>
      </c>
      <c r="E377" s="89"/>
      <c r="F377" s="51" t="s">
        <v>2673</v>
      </c>
      <c r="G377" s="51" t="s">
        <v>2522</v>
      </c>
      <c r="H377" s="51" t="s">
        <v>2320</v>
      </c>
      <c r="I377" s="51"/>
      <c r="J377" s="51"/>
      <c r="K377" s="51"/>
      <c r="L377" s="51" t="s">
        <v>2667</v>
      </c>
      <c r="M377" s="154"/>
      <c r="N377" s="154"/>
      <c r="O377" s="154"/>
      <c r="P377" s="154"/>
      <c r="Q377" s="154"/>
      <c r="R377" s="154"/>
      <c r="S377" s="154"/>
      <c r="T377" s="154"/>
      <c r="U377" s="154"/>
      <c r="V377" s="154"/>
      <c r="W377" s="154"/>
    </row>
    <row r="378" spans="1:23" ht="24">
      <c r="A378" s="126">
        <v>374</v>
      </c>
      <c r="B378" s="51" t="s">
        <v>2674</v>
      </c>
      <c r="C378" s="51" t="s">
        <v>2675</v>
      </c>
      <c r="D378" s="51" t="s">
        <v>2676</v>
      </c>
      <c r="E378" s="89"/>
      <c r="F378" s="51" t="s">
        <v>2677</v>
      </c>
      <c r="G378" s="51" t="s">
        <v>2676</v>
      </c>
      <c r="H378" s="51" t="s">
        <v>2274</v>
      </c>
      <c r="I378" s="51"/>
      <c r="J378" s="51"/>
      <c r="K378" s="51"/>
      <c r="L378" s="51" t="s">
        <v>2642</v>
      </c>
      <c r="M378" s="154"/>
      <c r="N378" s="154"/>
      <c r="O378" s="154"/>
      <c r="P378" s="154"/>
      <c r="Q378" s="154"/>
      <c r="R378" s="154"/>
      <c r="S378" s="154"/>
      <c r="T378" s="154"/>
      <c r="U378" s="154"/>
      <c r="V378" s="154"/>
      <c r="W378" s="154"/>
    </row>
    <row r="379" spans="1:23" ht="36">
      <c r="A379" s="126">
        <v>375</v>
      </c>
      <c r="B379" s="51" t="s">
        <v>2678</v>
      </c>
      <c r="C379" s="51" t="s">
        <v>2679</v>
      </c>
      <c r="D379" s="51" t="s">
        <v>2676</v>
      </c>
      <c r="E379" s="89"/>
      <c r="F379" s="51" t="s">
        <v>2680</v>
      </c>
      <c r="G379" s="51" t="s">
        <v>2676</v>
      </c>
      <c r="H379" s="51" t="s">
        <v>2274</v>
      </c>
      <c r="I379" s="51"/>
      <c r="J379" s="51"/>
      <c r="K379" s="51"/>
      <c r="L379" s="51" t="s">
        <v>2642</v>
      </c>
      <c r="M379" s="154"/>
      <c r="N379" s="154"/>
      <c r="O379" s="154"/>
      <c r="P379" s="154"/>
      <c r="Q379" s="154"/>
      <c r="R379" s="154"/>
      <c r="S379" s="154"/>
      <c r="T379" s="154"/>
      <c r="U379" s="154"/>
      <c r="V379" s="154"/>
      <c r="W379" s="154"/>
    </row>
    <row r="380" spans="1:23" ht="24">
      <c r="A380" s="126">
        <v>376</v>
      </c>
      <c r="B380" s="89" t="s">
        <v>2681</v>
      </c>
      <c r="C380" s="89" t="s">
        <v>2682</v>
      </c>
      <c r="D380" s="89" t="s">
        <v>2676</v>
      </c>
      <c r="E380" s="89"/>
      <c r="F380" s="89" t="s">
        <v>2683</v>
      </c>
      <c r="G380" s="89" t="s">
        <v>2676</v>
      </c>
      <c r="H380" s="89" t="s">
        <v>2274</v>
      </c>
      <c r="I380" s="89"/>
      <c r="J380" s="89"/>
      <c r="K380" s="89"/>
      <c r="L380" s="89" t="s">
        <v>2642</v>
      </c>
      <c r="M380" s="154"/>
      <c r="N380" s="154"/>
      <c r="O380" s="154"/>
      <c r="P380" s="154"/>
      <c r="Q380" s="154"/>
      <c r="R380" s="154"/>
      <c r="S380" s="154"/>
      <c r="T380" s="154"/>
      <c r="U380" s="154"/>
      <c r="V380" s="154"/>
      <c r="W380" s="154"/>
    </row>
    <row r="381" spans="1:23" ht="36">
      <c r="A381" s="126">
        <v>377</v>
      </c>
      <c r="B381" s="51" t="s">
        <v>2684</v>
      </c>
      <c r="C381" s="51" t="s">
        <v>2685</v>
      </c>
      <c r="D381" s="51" t="s">
        <v>2676</v>
      </c>
      <c r="E381" s="89"/>
      <c r="F381" s="51" t="s">
        <v>2686</v>
      </c>
      <c r="G381" s="51" t="s">
        <v>2676</v>
      </c>
      <c r="H381" s="51" t="s">
        <v>2274</v>
      </c>
      <c r="I381" s="51"/>
      <c r="J381" s="51"/>
      <c r="K381" s="51"/>
      <c r="L381" s="51" t="s">
        <v>2642</v>
      </c>
      <c r="M381" s="154"/>
      <c r="N381" s="154"/>
      <c r="O381" s="154"/>
      <c r="P381" s="154"/>
      <c r="Q381" s="154"/>
      <c r="R381" s="154"/>
      <c r="S381" s="154"/>
      <c r="T381" s="154"/>
      <c r="U381" s="154"/>
      <c r="V381" s="154"/>
      <c r="W381" s="154"/>
    </row>
    <row r="382" spans="1:23" ht="24">
      <c r="A382" s="126">
        <v>378</v>
      </c>
      <c r="B382" s="51" t="s">
        <v>2687</v>
      </c>
      <c r="C382" s="51" t="s">
        <v>2688</v>
      </c>
      <c r="D382" s="51" t="s">
        <v>2676</v>
      </c>
      <c r="E382" s="89"/>
      <c r="F382" s="51" t="s">
        <v>2689</v>
      </c>
      <c r="G382" s="51" t="s">
        <v>2676</v>
      </c>
      <c r="H382" s="51" t="s">
        <v>2274</v>
      </c>
      <c r="I382" s="51"/>
      <c r="J382" s="51"/>
      <c r="K382" s="51"/>
      <c r="L382" s="51" t="s">
        <v>2642</v>
      </c>
      <c r="M382" s="154"/>
      <c r="N382" s="154"/>
      <c r="O382" s="154"/>
      <c r="P382" s="154"/>
      <c r="Q382" s="154"/>
      <c r="R382" s="154"/>
      <c r="S382" s="154"/>
      <c r="T382" s="154"/>
      <c r="U382" s="154"/>
      <c r="V382" s="154"/>
      <c r="W382" s="154"/>
    </row>
    <row r="383" spans="1:23" ht="12">
      <c r="A383" s="126">
        <v>379</v>
      </c>
      <c r="B383" s="127" t="s">
        <v>2811</v>
      </c>
      <c r="C383" s="127" t="s">
        <v>2286</v>
      </c>
      <c r="D383" s="89" t="s">
        <v>6</v>
      </c>
      <c r="E383" s="127"/>
      <c r="F383" s="127"/>
      <c r="G383" s="89" t="s">
        <v>6</v>
      </c>
      <c r="H383" s="89" t="s">
        <v>2320</v>
      </c>
      <c r="I383" s="127"/>
      <c r="J383" s="127"/>
      <c r="K383" s="89" t="s">
        <v>2812</v>
      </c>
      <c r="L383" s="89" t="s">
        <v>2283</v>
      </c>
      <c r="M383" s="125"/>
      <c r="N383" s="125"/>
      <c r="O383" s="125"/>
      <c r="P383" s="125"/>
      <c r="Q383" s="125"/>
      <c r="R383" s="125"/>
      <c r="S383" s="125"/>
      <c r="T383" s="125"/>
      <c r="U383" s="125"/>
      <c r="V383" s="125"/>
      <c r="W383" s="125"/>
    </row>
    <row r="384" spans="1:12" ht="36">
      <c r="A384" s="126">
        <v>380</v>
      </c>
      <c r="B384" s="144" t="s">
        <v>1479</v>
      </c>
      <c r="C384" s="144" t="s">
        <v>327</v>
      </c>
      <c r="D384" s="144" t="s">
        <v>6</v>
      </c>
      <c r="E384" s="144"/>
      <c r="F384" s="144" t="s">
        <v>328</v>
      </c>
      <c r="G384" s="144" t="s">
        <v>6</v>
      </c>
      <c r="H384" s="144" t="s">
        <v>2266</v>
      </c>
      <c r="I384" s="144" t="s">
        <v>329</v>
      </c>
      <c r="J384" s="144" t="s">
        <v>330</v>
      </c>
      <c r="K384" s="89"/>
      <c r="L384" s="89" t="s">
        <v>2281</v>
      </c>
    </row>
    <row r="385" spans="1:12" ht="36">
      <c r="A385" s="126">
        <v>381</v>
      </c>
      <c r="B385" s="144" t="s">
        <v>1484</v>
      </c>
      <c r="C385" s="144" t="s">
        <v>340</v>
      </c>
      <c r="D385" s="144" t="s">
        <v>6</v>
      </c>
      <c r="E385" s="144"/>
      <c r="F385" s="144" t="s">
        <v>341</v>
      </c>
      <c r="G385" s="144" t="s">
        <v>6</v>
      </c>
      <c r="H385" s="144" t="s">
        <v>2266</v>
      </c>
      <c r="I385" s="144" t="s">
        <v>325</v>
      </c>
      <c r="J385" s="144" t="s">
        <v>339</v>
      </c>
      <c r="K385" s="89"/>
      <c r="L385" s="89" t="s">
        <v>2281</v>
      </c>
    </row>
    <row r="386" spans="1:12" ht="36">
      <c r="A386" s="126">
        <v>382</v>
      </c>
      <c r="B386" s="144" t="s">
        <v>1490</v>
      </c>
      <c r="C386" s="144" t="s">
        <v>354</v>
      </c>
      <c r="D386" s="144" t="s">
        <v>6</v>
      </c>
      <c r="E386" s="144"/>
      <c r="F386" s="144" t="s">
        <v>355</v>
      </c>
      <c r="G386" s="144" t="s">
        <v>6</v>
      </c>
      <c r="H386" s="144" t="s">
        <v>2266</v>
      </c>
      <c r="I386" s="144" t="s">
        <v>342</v>
      </c>
      <c r="J386" s="144" t="s">
        <v>356</v>
      </c>
      <c r="K386" s="89"/>
      <c r="L386" s="89" t="s">
        <v>2281</v>
      </c>
    </row>
    <row r="387" spans="1:12" ht="36">
      <c r="A387" s="126">
        <v>383</v>
      </c>
      <c r="B387" s="144" t="s">
        <v>1494</v>
      </c>
      <c r="C387" s="144" t="s">
        <v>363</v>
      </c>
      <c r="D387" s="144" t="s">
        <v>6</v>
      </c>
      <c r="E387" s="144"/>
      <c r="F387" s="144" t="s">
        <v>364</v>
      </c>
      <c r="G387" s="144" t="s">
        <v>6</v>
      </c>
      <c r="H387" s="144" t="s">
        <v>2266</v>
      </c>
      <c r="I387" s="144" t="s">
        <v>329</v>
      </c>
      <c r="J387" s="144" t="s">
        <v>330</v>
      </c>
      <c r="K387" s="89"/>
      <c r="L387" s="89" t="s">
        <v>2281</v>
      </c>
    </row>
    <row r="388" spans="1:12" ht="36">
      <c r="A388" s="126">
        <v>384</v>
      </c>
      <c r="B388" s="144" t="s">
        <v>1495</v>
      </c>
      <c r="C388" s="144" t="s">
        <v>365</v>
      </c>
      <c r="D388" s="144" t="s">
        <v>6</v>
      </c>
      <c r="E388" s="144"/>
      <c r="F388" s="144" t="s">
        <v>366</v>
      </c>
      <c r="G388" s="144" t="s">
        <v>6</v>
      </c>
      <c r="H388" s="144" t="s">
        <v>2266</v>
      </c>
      <c r="I388" s="144" t="s">
        <v>329</v>
      </c>
      <c r="J388" s="144" t="s">
        <v>330</v>
      </c>
      <c r="K388" s="89"/>
      <c r="L388" s="89" t="s">
        <v>2281</v>
      </c>
    </row>
    <row r="389" spans="1:12" ht="36">
      <c r="A389" s="126">
        <v>385</v>
      </c>
      <c r="B389" s="144" t="s">
        <v>1498</v>
      </c>
      <c r="C389" s="144" t="s">
        <v>373</v>
      </c>
      <c r="D389" s="144" t="s">
        <v>6</v>
      </c>
      <c r="E389" s="144"/>
      <c r="F389" s="144" t="s">
        <v>374</v>
      </c>
      <c r="G389" s="144" t="s">
        <v>6</v>
      </c>
      <c r="H389" s="144" t="s">
        <v>2266</v>
      </c>
      <c r="I389" s="144" t="s">
        <v>329</v>
      </c>
      <c r="J389" s="144" t="s">
        <v>330</v>
      </c>
      <c r="K389" s="89"/>
      <c r="L389" s="89" t="s">
        <v>2281</v>
      </c>
    </row>
    <row r="390" spans="1:12" ht="36">
      <c r="A390" s="126">
        <v>386</v>
      </c>
      <c r="B390" s="144" t="s">
        <v>1500</v>
      </c>
      <c r="C390" s="144" t="s">
        <v>379</v>
      </c>
      <c r="D390" s="144" t="s">
        <v>6</v>
      </c>
      <c r="E390" s="144"/>
      <c r="F390" s="144" t="s">
        <v>380</v>
      </c>
      <c r="G390" s="144" t="s">
        <v>6</v>
      </c>
      <c r="H390" s="144" t="s">
        <v>2266</v>
      </c>
      <c r="I390" s="144" t="s">
        <v>329</v>
      </c>
      <c r="J390" s="144" t="s">
        <v>330</v>
      </c>
      <c r="K390" s="89"/>
      <c r="L390" s="89" t="s">
        <v>2281</v>
      </c>
    </row>
    <row r="391" spans="1:12" ht="36">
      <c r="A391" s="126">
        <v>387</v>
      </c>
      <c r="B391" s="144" t="s">
        <v>1501</v>
      </c>
      <c r="C391" s="144" t="s">
        <v>381</v>
      </c>
      <c r="D391" s="144" t="s">
        <v>6</v>
      </c>
      <c r="E391" s="144"/>
      <c r="F391" s="144" t="s">
        <v>382</v>
      </c>
      <c r="G391" s="144" t="s">
        <v>6</v>
      </c>
      <c r="H391" s="144" t="s">
        <v>2266</v>
      </c>
      <c r="I391" s="144" t="s">
        <v>342</v>
      </c>
      <c r="J391" s="144" t="s">
        <v>343</v>
      </c>
      <c r="K391" s="89"/>
      <c r="L391" s="89" t="s">
        <v>2281</v>
      </c>
    </row>
    <row r="392" spans="1:12" ht="36">
      <c r="A392" s="126">
        <v>388</v>
      </c>
      <c r="B392" s="144" t="s">
        <v>1506</v>
      </c>
      <c r="C392" s="144" t="s">
        <v>392</v>
      </c>
      <c r="D392" s="144" t="s">
        <v>6</v>
      </c>
      <c r="E392" s="144"/>
      <c r="F392" s="144" t="s">
        <v>393</v>
      </c>
      <c r="G392" s="144" t="s">
        <v>6</v>
      </c>
      <c r="H392" s="144" t="s">
        <v>2266</v>
      </c>
      <c r="I392" s="144" t="s">
        <v>329</v>
      </c>
      <c r="J392" s="144" t="s">
        <v>330</v>
      </c>
      <c r="K392" s="89"/>
      <c r="L392" s="89" t="s">
        <v>2281</v>
      </c>
    </row>
    <row r="393" spans="1:12" ht="36">
      <c r="A393" s="126">
        <v>389</v>
      </c>
      <c r="B393" s="144" t="s">
        <v>1508</v>
      </c>
      <c r="C393" s="144" t="s">
        <v>398</v>
      </c>
      <c r="D393" s="144" t="s">
        <v>6</v>
      </c>
      <c r="E393" s="144"/>
      <c r="F393" s="144" t="s">
        <v>399</v>
      </c>
      <c r="G393" s="144" t="s">
        <v>6</v>
      </c>
      <c r="H393" s="144" t="s">
        <v>2266</v>
      </c>
      <c r="I393" s="144" t="s">
        <v>329</v>
      </c>
      <c r="J393" s="144" t="s">
        <v>330</v>
      </c>
      <c r="K393" s="89"/>
      <c r="L393" s="89" t="s">
        <v>2281</v>
      </c>
    </row>
    <row r="394" spans="1:12" ht="36">
      <c r="A394" s="126">
        <v>390</v>
      </c>
      <c r="B394" s="144" t="s">
        <v>1513</v>
      </c>
      <c r="C394" s="144" t="s">
        <v>408</v>
      </c>
      <c r="D394" s="144" t="s">
        <v>6</v>
      </c>
      <c r="E394" s="144"/>
      <c r="F394" s="144" t="s">
        <v>409</v>
      </c>
      <c r="G394" s="144" t="s">
        <v>6</v>
      </c>
      <c r="H394" s="144" t="s">
        <v>2266</v>
      </c>
      <c r="I394" s="144" t="s">
        <v>325</v>
      </c>
      <c r="J394" s="144" t="s">
        <v>339</v>
      </c>
      <c r="K394" s="89"/>
      <c r="L394" s="89" t="s">
        <v>2281</v>
      </c>
    </row>
    <row r="395" spans="1:12" ht="36">
      <c r="A395" s="126">
        <v>391</v>
      </c>
      <c r="B395" s="144" t="s">
        <v>1516</v>
      </c>
      <c r="C395" s="144" t="s">
        <v>414</v>
      </c>
      <c r="D395" s="144" t="s">
        <v>6</v>
      </c>
      <c r="E395" s="144"/>
      <c r="F395" s="144" t="s">
        <v>415</v>
      </c>
      <c r="G395" s="144" t="s">
        <v>6</v>
      </c>
      <c r="H395" s="144" t="s">
        <v>2266</v>
      </c>
      <c r="I395" s="144" t="s">
        <v>329</v>
      </c>
      <c r="J395" s="144" t="s">
        <v>330</v>
      </c>
      <c r="K395" s="89"/>
      <c r="L395" s="89" t="s">
        <v>2281</v>
      </c>
    </row>
    <row r="396" spans="1:12" ht="36">
      <c r="A396" s="126">
        <v>392</v>
      </c>
      <c r="B396" s="144" t="s">
        <v>1517</v>
      </c>
      <c r="C396" s="144" t="s">
        <v>416</v>
      </c>
      <c r="D396" s="144" t="s">
        <v>6</v>
      </c>
      <c r="E396" s="144"/>
      <c r="F396" s="144" t="s">
        <v>417</v>
      </c>
      <c r="G396" s="144" t="s">
        <v>6</v>
      </c>
      <c r="H396" s="144" t="s">
        <v>2266</v>
      </c>
      <c r="I396" s="144" t="s">
        <v>342</v>
      </c>
      <c r="J396" s="144" t="s">
        <v>343</v>
      </c>
      <c r="K396" s="89"/>
      <c r="L396" s="89" t="s">
        <v>2281</v>
      </c>
    </row>
    <row r="397" spans="1:12" ht="36">
      <c r="A397" s="126">
        <v>393</v>
      </c>
      <c r="B397" s="144" t="s">
        <v>1519</v>
      </c>
      <c r="C397" s="159" t="s">
        <v>420</v>
      </c>
      <c r="D397" s="159" t="s">
        <v>6</v>
      </c>
      <c r="E397" s="144"/>
      <c r="F397" s="159" t="s">
        <v>421</v>
      </c>
      <c r="G397" s="159" t="s">
        <v>6</v>
      </c>
      <c r="H397" s="144" t="s">
        <v>2266</v>
      </c>
      <c r="I397" s="159" t="s">
        <v>329</v>
      </c>
      <c r="J397" s="159" t="s">
        <v>356</v>
      </c>
      <c r="K397" s="89"/>
      <c r="L397" s="89" t="s">
        <v>2281</v>
      </c>
    </row>
    <row r="398" spans="1:12" ht="48">
      <c r="A398" s="126">
        <v>394</v>
      </c>
      <c r="B398" s="144" t="s">
        <v>1520</v>
      </c>
      <c r="C398" s="144" t="s">
        <v>422</v>
      </c>
      <c r="D398" s="144" t="s">
        <v>6</v>
      </c>
      <c r="E398" s="144"/>
      <c r="F398" s="144" t="s">
        <v>423</v>
      </c>
      <c r="G398" s="144" t="s">
        <v>6</v>
      </c>
      <c r="H398" s="144" t="s">
        <v>2266</v>
      </c>
      <c r="I398" s="144" t="s">
        <v>329</v>
      </c>
      <c r="J398" s="144" t="s">
        <v>330</v>
      </c>
      <c r="K398" s="89"/>
      <c r="L398" s="89" t="s">
        <v>2281</v>
      </c>
    </row>
    <row r="399" spans="1:12" ht="36">
      <c r="A399" s="126">
        <v>395</v>
      </c>
      <c r="B399" s="144" t="s">
        <v>1529</v>
      </c>
      <c r="C399" s="144" t="s">
        <v>447</v>
      </c>
      <c r="D399" s="144" t="s">
        <v>6</v>
      </c>
      <c r="E399" s="144"/>
      <c r="F399" s="144" t="s">
        <v>448</v>
      </c>
      <c r="G399" s="144" t="s">
        <v>6</v>
      </c>
      <c r="H399" s="144" t="s">
        <v>2266</v>
      </c>
      <c r="I399" s="144" t="s">
        <v>329</v>
      </c>
      <c r="J399" s="144" t="s">
        <v>330</v>
      </c>
      <c r="K399" s="89"/>
      <c r="L399" s="89" t="s">
        <v>2281</v>
      </c>
    </row>
    <row r="400" spans="1:12" ht="36">
      <c r="A400" s="126">
        <v>396</v>
      </c>
      <c r="B400" s="144" t="s">
        <v>1534</v>
      </c>
      <c r="C400" s="144" t="s">
        <v>458</v>
      </c>
      <c r="D400" s="144" t="s">
        <v>6</v>
      </c>
      <c r="E400" s="144"/>
      <c r="F400" s="144" t="s">
        <v>459</v>
      </c>
      <c r="G400" s="144" t="s">
        <v>6</v>
      </c>
      <c r="H400" s="144" t="s">
        <v>2266</v>
      </c>
      <c r="I400" s="144" t="s">
        <v>329</v>
      </c>
      <c r="J400" s="144" t="s">
        <v>330</v>
      </c>
      <c r="K400" s="89"/>
      <c r="L400" s="89" t="s">
        <v>2281</v>
      </c>
    </row>
    <row r="401" spans="1:12" ht="36">
      <c r="A401" s="126">
        <v>397</v>
      </c>
      <c r="B401" s="144" t="s">
        <v>1542</v>
      </c>
      <c r="C401" s="144" t="s">
        <v>478</v>
      </c>
      <c r="D401" s="144" t="s">
        <v>6</v>
      </c>
      <c r="E401" s="144"/>
      <c r="F401" s="144" t="s">
        <v>479</v>
      </c>
      <c r="G401" s="144" t="s">
        <v>6</v>
      </c>
      <c r="H401" s="144" t="s">
        <v>2266</v>
      </c>
      <c r="I401" s="144" t="s">
        <v>329</v>
      </c>
      <c r="J401" s="144" t="s">
        <v>330</v>
      </c>
      <c r="K401" s="89"/>
      <c r="L401" s="89" t="s">
        <v>2281</v>
      </c>
    </row>
    <row r="402" spans="1:12" ht="36">
      <c r="A402" s="126">
        <v>398</v>
      </c>
      <c r="B402" s="144" t="s">
        <v>1543</v>
      </c>
      <c r="C402" s="144" t="s">
        <v>480</v>
      </c>
      <c r="D402" s="144" t="s">
        <v>6</v>
      </c>
      <c r="E402" s="144"/>
      <c r="F402" s="144" t="s">
        <v>481</v>
      </c>
      <c r="G402" s="144" t="s">
        <v>6</v>
      </c>
      <c r="H402" s="144" t="s">
        <v>2266</v>
      </c>
      <c r="I402" s="144" t="s">
        <v>329</v>
      </c>
      <c r="J402" s="144" t="s">
        <v>330</v>
      </c>
      <c r="K402" s="89"/>
      <c r="L402" s="89" t="s">
        <v>2281</v>
      </c>
    </row>
    <row r="403" spans="1:12" ht="36">
      <c r="A403" s="126">
        <v>399</v>
      </c>
      <c r="B403" s="144" t="s">
        <v>1544</v>
      </c>
      <c r="C403" s="144" t="s">
        <v>482</v>
      </c>
      <c r="D403" s="144" t="s">
        <v>6</v>
      </c>
      <c r="E403" s="144"/>
      <c r="F403" s="144" t="s">
        <v>483</v>
      </c>
      <c r="G403" s="144" t="s">
        <v>6</v>
      </c>
      <c r="H403" s="144" t="s">
        <v>2266</v>
      </c>
      <c r="I403" s="144" t="s">
        <v>329</v>
      </c>
      <c r="J403" s="144" t="s">
        <v>330</v>
      </c>
      <c r="K403" s="89"/>
      <c r="L403" s="89" t="s">
        <v>2281</v>
      </c>
    </row>
    <row r="404" spans="1:12" ht="36">
      <c r="A404" s="126">
        <v>400</v>
      </c>
      <c r="B404" s="144" t="s">
        <v>1552</v>
      </c>
      <c r="C404" s="144" t="s">
        <v>2690</v>
      </c>
      <c r="D404" s="144" t="s">
        <v>6</v>
      </c>
      <c r="E404" s="144"/>
      <c r="F404" s="144" t="s">
        <v>2691</v>
      </c>
      <c r="G404" s="144" t="s">
        <v>6</v>
      </c>
      <c r="H404" s="144" t="s">
        <v>2266</v>
      </c>
      <c r="I404" s="144" t="s">
        <v>396</v>
      </c>
      <c r="J404" s="144" t="s">
        <v>397</v>
      </c>
      <c r="K404" s="89"/>
      <c r="L404" s="89" t="s">
        <v>2281</v>
      </c>
    </row>
    <row r="405" spans="1:12" ht="36">
      <c r="A405" s="126">
        <v>401</v>
      </c>
      <c r="B405" s="144" t="s">
        <v>1553</v>
      </c>
      <c r="C405" s="144" t="s">
        <v>503</v>
      </c>
      <c r="D405" s="144" t="s">
        <v>6</v>
      </c>
      <c r="E405" s="144"/>
      <c r="F405" s="144" t="s">
        <v>504</v>
      </c>
      <c r="G405" s="144" t="s">
        <v>6</v>
      </c>
      <c r="H405" s="144" t="s">
        <v>2266</v>
      </c>
      <c r="I405" s="144" t="s">
        <v>329</v>
      </c>
      <c r="J405" s="144" t="s">
        <v>330</v>
      </c>
      <c r="K405" s="89"/>
      <c r="L405" s="89" t="s">
        <v>2281</v>
      </c>
    </row>
    <row r="406" spans="1:12" ht="36">
      <c r="A406" s="126">
        <v>402</v>
      </c>
      <c r="B406" s="144" t="s">
        <v>1558</v>
      </c>
      <c r="C406" s="144" t="s">
        <v>513</v>
      </c>
      <c r="D406" s="144" t="s">
        <v>6</v>
      </c>
      <c r="E406" s="144"/>
      <c r="F406" s="144" t="s">
        <v>514</v>
      </c>
      <c r="G406" s="144" t="s">
        <v>6</v>
      </c>
      <c r="H406" s="144" t="s">
        <v>2266</v>
      </c>
      <c r="I406" s="144" t="s">
        <v>329</v>
      </c>
      <c r="J406" s="144" t="s">
        <v>330</v>
      </c>
      <c r="K406" s="89"/>
      <c r="L406" s="89" t="s">
        <v>2281</v>
      </c>
    </row>
    <row r="407" spans="1:12" ht="36">
      <c r="A407" s="126">
        <v>403</v>
      </c>
      <c r="B407" s="144" t="s">
        <v>1560</v>
      </c>
      <c r="C407" s="144" t="s">
        <v>517</v>
      </c>
      <c r="D407" s="144" t="s">
        <v>6</v>
      </c>
      <c r="E407" s="144"/>
      <c r="F407" s="144" t="s">
        <v>518</v>
      </c>
      <c r="G407" s="144" t="s">
        <v>6</v>
      </c>
      <c r="H407" s="144" t="s">
        <v>2266</v>
      </c>
      <c r="I407" s="144" t="s">
        <v>325</v>
      </c>
      <c r="J407" s="144" t="s">
        <v>339</v>
      </c>
      <c r="K407" s="89"/>
      <c r="L407" s="89" t="s">
        <v>2281</v>
      </c>
    </row>
    <row r="408" spans="1:12" ht="36">
      <c r="A408" s="126">
        <v>404</v>
      </c>
      <c r="B408" s="144" t="s">
        <v>1566</v>
      </c>
      <c r="C408" s="144" t="s">
        <v>529</v>
      </c>
      <c r="D408" s="144" t="s">
        <v>6</v>
      </c>
      <c r="E408" s="144"/>
      <c r="F408" s="144" t="s">
        <v>530</v>
      </c>
      <c r="G408" s="144" t="s">
        <v>6</v>
      </c>
      <c r="H408" s="144" t="s">
        <v>2266</v>
      </c>
      <c r="I408" s="144" t="s">
        <v>325</v>
      </c>
      <c r="J408" s="144" t="s">
        <v>326</v>
      </c>
      <c r="K408" s="89"/>
      <c r="L408" s="89" t="s">
        <v>2281</v>
      </c>
    </row>
    <row r="409" spans="1:12" ht="36">
      <c r="A409" s="126">
        <v>405</v>
      </c>
      <c r="B409" s="144" t="s">
        <v>1568</v>
      </c>
      <c r="C409" s="144" t="s">
        <v>534</v>
      </c>
      <c r="D409" s="144" t="s">
        <v>6</v>
      </c>
      <c r="E409" s="144"/>
      <c r="F409" s="144" t="s">
        <v>535</v>
      </c>
      <c r="G409" s="144" t="s">
        <v>6</v>
      </c>
      <c r="H409" s="144" t="s">
        <v>2266</v>
      </c>
      <c r="I409" s="144" t="s">
        <v>329</v>
      </c>
      <c r="J409" s="144" t="s">
        <v>330</v>
      </c>
      <c r="K409" s="89"/>
      <c r="L409" s="89" t="s">
        <v>2281</v>
      </c>
    </row>
    <row r="410" spans="1:12" ht="36">
      <c r="A410" s="126">
        <v>406</v>
      </c>
      <c r="B410" s="144" t="s">
        <v>1570</v>
      </c>
      <c r="C410" s="144" t="s">
        <v>538</v>
      </c>
      <c r="D410" s="144" t="s">
        <v>6</v>
      </c>
      <c r="E410" s="144"/>
      <c r="F410" s="144" t="s">
        <v>539</v>
      </c>
      <c r="G410" s="144" t="s">
        <v>6</v>
      </c>
      <c r="H410" s="144" t="s">
        <v>2266</v>
      </c>
      <c r="I410" s="144" t="s">
        <v>325</v>
      </c>
      <c r="J410" s="144" t="s">
        <v>339</v>
      </c>
      <c r="K410" s="89"/>
      <c r="L410" s="89" t="s">
        <v>2281</v>
      </c>
    </row>
    <row r="411" spans="1:12" ht="36">
      <c r="A411" s="126">
        <v>407</v>
      </c>
      <c r="B411" s="144" t="s">
        <v>1571</v>
      </c>
      <c r="C411" s="144" t="s">
        <v>540</v>
      </c>
      <c r="D411" s="144" t="s">
        <v>6</v>
      </c>
      <c r="E411" s="144"/>
      <c r="F411" s="144" t="s">
        <v>541</v>
      </c>
      <c r="G411" s="144" t="s">
        <v>6</v>
      </c>
      <c r="H411" s="144" t="s">
        <v>2266</v>
      </c>
      <c r="I411" s="144" t="s">
        <v>329</v>
      </c>
      <c r="J411" s="144" t="s">
        <v>330</v>
      </c>
      <c r="K411" s="89"/>
      <c r="L411" s="89" t="s">
        <v>2281</v>
      </c>
    </row>
    <row r="412" spans="1:12" ht="36">
      <c r="A412" s="126">
        <v>408</v>
      </c>
      <c r="B412" s="144" t="s">
        <v>1573</v>
      </c>
      <c r="C412" s="144" t="s">
        <v>545</v>
      </c>
      <c r="D412" s="144" t="s">
        <v>6</v>
      </c>
      <c r="E412" s="144"/>
      <c r="F412" s="144" t="s">
        <v>546</v>
      </c>
      <c r="G412" s="144" t="s">
        <v>6</v>
      </c>
      <c r="H412" s="144" t="s">
        <v>2266</v>
      </c>
      <c r="I412" s="144" t="s">
        <v>325</v>
      </c>
      <c r="J412" s="144" t="s">
        <v>339</v>
      </c>
      <c r="K412" s="89"/>
      <c r="L412" s="89" t="s">
        <v>2281</v>
      </c>
    </row>
    <row r="413" spans="1:12" ht="36">
      <c r="A413" s="126">
        <v>409</v>
      </c>
      <c r="B413" s="144" t="s">
        <v>1588</v>
      </c>
      <c r="C413" s="144" t="s">
        <v>576</v>
      </c>
      <c r="D413" s="144" t="s">
        <v>6</v>
      </c>
      <c r="E413" s="144"/>
      <c r="F413" s="144" t="s">
        <v>577</v>
      </c>
      <c r="G413" s="144" t="s">
        <v>6</v>
      </c>
      <c r="H413" s="144" t="s">
        <v>2266</v>
      </c>
      <c r="I413" s="144" t="s">
        <v>329</v>
      </c>
      <c r="J413" s="144" t="s">
        <v>330</v>
      </c>
      <c r="K413" s="89"/>
      <c r="L413" s="89" t="s">
        <v>2281</v>
      </c>
    </row>
    <row r="414" spans="1:12" ht="36">
      <c r="A414" s="126">
        <v>410</v>
      </c>
      <c r="B414" s="144" t="s">
        <v>1590</v>
      </c>
      <c r="C414" s="144" t="s">
        <v>580</v>
      </c>
      <c r="D414" s="144" t="s">
        <v>6</v>
      </c>
      <c r="E414" s="144"/>
      <c r="F414" s="144" t="s">
        <v>581</v>
      </c>
      <c r="G414" s="144" t="s">
        <v>6</v>
      </c>
      <c r="H414" s="144" t="s">
        <v>2266</v>
      </c>
      <c r="I414" s="144" t="s">
        <v>582</v>
      </c>
      <c r="J414" s="144" t="s">
        <v>583</v>
      </c>
      <c r="K414" s="89"/>
      <c r="L414" s="89" t="s">
        <v>2281</v>
      </c>
    </row>
    <row r="415" spans="1:12" ht="36">
      <c r="A415" s="126">
        <v>411</v>
      </c>
      <c r="B415" s="144" t="s">
        <v>1594</v>
      </c>
      <c r="C415" s="144" t="s">
        <v>590</v>
      </c>
      <c r="D415" s="144" t="s">
        <v>6</v>
      </c>
      <c r="E415" s="144"/>
      <c r="F415" s="144" t="s">
        <v>591</v>
      </c>
      <c r="G415" s="144" t="s">
        <v>6</v>
      </c>
      <c r="H415" s="144" t="s">
        <v>2266</v>
      </c>
      <c r="I415" s="144" t="s">
        <v>329</v>
      </c>
      <c r="J415" s="144" t="s">
        <v>330</v>
      </c>
      <c r="K415" s="89"/>
      <c r="L415" s="89" t="s">
        <v>2281</v>
      </c>
    </row>
    <row r="416" spans="1:12" ht="36">
      <c r="A416" s="126">
        <v>412</v>
      </c>
      <c r="B416" s="144" t="s">
        <v>1595</v>
      </c>
      <c r="C416" s="144" t="s">
        <v>592</v>
      </c>
      <c r="D416" s="144" t="s">
        <v>6</v>
      </c>
      <c r="E416" s="144"/>
      <c r="F416" s="144" t="s">
        <v>593</v>
      </c>
      <c r="G416" s="144" t="s">
        <v>6</v>
      </c>
      <c r="H416" s="144" t="s">
        <v>2266</v>
      </c>
      <c r="I416" s="144" t="s">
        <v>329</v>
      </c>
      <c r="J416" s="144" t="s">
        <v>330</v>
      </c>
      <c r="K416" s="89"/>
      <c r="L416" s="89" t="s">
        <v>2281</v>
      </c>
    </row>
    <row r="417" spans="1:12" ht="36">
      <c r="A417" s="126">
        <v>413</v>
      </c>
      <c r="B417" s="144" t="s">
        <v>1602</v>
      </c>
      <c r="C417" s="144" t="s">
        <v>608</v>
      </c>
      <c r="D417" s="144" t="s">
        <v>6</v>
      </c>
      <c r="E417" s="144"/>
      <c r="F417" s="144" t="s">
        <v>609</v>
      </c>
      <c r="G417" s="144" t="s">
        <v>6</v>
      </c>
      <c r="H417" s="144" t="s">
        <v>2266</v>
      </c>
      <c r="I417" s="144" t="s">
        <v>329</v>
      </c>
      <c r="J417" s="144" t="s">
        <v>330</v>
      </c>
      <c r="K417" s="89"/>
      <c r="L417" s="89" t="s">
        <v>2281</v>
      </c>
    </row>
    <row r="418" spans="1:12" ht="36">
      <c r="A418" s="126">
        <v>414</v>
      </c>
      <c r="B418" s="144" t="s">
        <v>1603</v>
      </c>
      <c r="C418" s="144" t="s">
        <v>610</v>
      </c>
      <c r="D418" s="144" t="s">
        <v>6</v>
      </c>
      <c r="E418" s="144"/>
      <c r="F418" s="144" t="s">
        <v>611</v>
      </c>
      <c r="G418" s="144" t="s">
        <v>6</v>
      </c>
      <c r="H418" s="144" t="s">
        <v>2266</v>
      </c>
      <c r="I418" s="144" t="s">
        <v>329</v>
      </c>
      <c r="J418" s="144" t="s">
        <v>330</v>
      </c>
      <c r="K418" s="89"/>
      <c r="L418" s="89" t="s">
        <v>2281</v>
      </c>
    </row>
    <row r="419" spans="1:12" ht="36">
      <c r="A419" s="126">
        <v>415</v>
      </c>
      <c r="B419" s="144" t="s">
        <v>1605</v>
      </c>
      <c r="C419" s="144" t="s">
        <v>614</v>
      </c>
      <c r="D419" s="144" t="s">
        <v>6</v>
      </c>
      <c r="E419" s="144"/>
      <c r="F419" s="144" t="s">
        <v>615</v>
      </c>
      <c r="G419" s="144" t="s">
        <v>6</v>
      </c>
      <c r="H419" s="144" t="s">
        <v>2266</v>
      </c>
      <c r="I419" s="144" t="s">
        <v>329</v>
      </c>
      <c r="J419" s="144" t="s">
        <v>330</v>
      </c>
      <c r="K419" s="89"/>
      <c r="L419" s="89" t="s">
        <v>2281</v>
      </c>
    </row>
    <row r="420" spans="1:12" ht="36">
      <c r="A420" s="126">
        <v>416</v>
      </c>
      <c r="B420" s="144" t="s">
        <v>1608</v>
      </c>
      <c r="C420" s="144" t="s">
        <v>620</v>
      </c>
      <c r="D420" s="144" t="s">
        <v>6</v>
      </c>
      <c r="E420" s="144"/>
      <c r="F420" s="144" t="s">
        <v>621</v>
      </c>
      <c r="G420" s="144" t="s">
        <v>6</v>
      </c>
      <c r="H420" s="144" t="s">
        <v>2266</v>
      </c>
      <c r="I420" s="144" t="s">
        <v>325</v>
      </c>
      <c r="J420" s="144" t="s">
        <v>339</v>
      </c>
      <c r="K420" s="89"/>
      <c r="L420" s="89" t="s">
        <v>2281</v>
      </c>
    </row>
    <row r="421" spans="1:12" ht="36">
      <c r="A421" s="126">
        <v>417</v>
      </c>
      <c r="B421" s="144" t="s">
        <v>1610</v>
      </c>
      <c r="C421" s="144" t="s">
        <v>624</v>
      </c>
      <c r="D421" s="144" t="s">
        <v>6</v>
      </c>
      <c r="E421" s="144"/>
      <c r="F421" s="144" t="s">
        <v>625</v>
      </c>
      <c r="G421" s="144" t="s">
        <v>6</v>
      </c>
      <c r="H421" s="144" t="s">
        <v>2266</v>
      </c>
      <c r="I421" s="144" t="s">
        <v>329</v>
      </c>
      <c r="J421" s="144" t="s">
        <v>330</v>
      </c>
      <c r="K421" s="89"/>
      <c r="L421" s="89" t="s">
        <v>2281</v>
      </c>
    </row>
    <row r="422" spans="1:12" ht="36">
      <c r="A422" s="126">
        <v>418</v>
      </c>
      <c r="B422" s="144" t="s">
        <v>1613</v>
      </c>
      <c r="C422" s="144" t="s">
        <v>630</v>
      </c>
      <c r="D422" s="144" t="s">
        <v>6</v>
      </c>
      <c r="E422" s="144"/>
      <c r="F422" s="144" t="s">
        <v>631</v>
      </c>
      <c r="G422" s="144" t="s">
        <v>6</v>
      </c>
      <c r="H422" s="144" t="s">
        <v>2266</v>
      </c>
      <c r="I422" s="144" t="s">
        <v>329</v>
      </c>
      <c r="J422" s="144" t="s">
        <v>330</v>
      </c>
      <c r="K422" s="89"/>
      <c r="L422" s="89" t="s">
        <v>2281</v>
      </c>
    </row>
    <row r="423" spans="1:12" ht="36">
      <c r="A423" s="126">
        <v>419</v>
      </c>
      <c r="B423" s="144" t="s">
        <v>1615</v>
      </c>
      <c r="C423" s="144" t="s">
        <v>634</v>
      </c>
      <c r="D423" s="144" t="s">
        <v>6</v>
      </c>
      <c r="E423" s="144"/>
      <c r="F423" s="144" t="s">
        <v>635</v>
      </c>
      <c r="G423" s="144" t="s">
        <v>6</v>
      </c>
      <c r="H423" s="144" t="s">
        <v>2266</v>
      </c>
      <c r="I423" s="144" t="s">
        <v>329</v>
      </c>
      <c r="J423" s="144" t="s">
        <v>330</v>
      </c>
      <c r="K423" s="89"/>
      <c r="L423" s="89" t="s">
        <v>2281</v>
      </c>
    </row>
    <row r="424" spans="1:12" ht="36">
      <c r="A424" s="126">
        <v>420</v>
      </c>
      <c r="B424" s="144" t="s">
        <v>1616</v>
      </c>
      <c r="C424" s="144" t="s">
        <v>636</v>
      </c>
      <c r="D424" s="144" t="s">
        <v>6</v>
      </c>
      <c r="E424" s="144"/>
      <c r="F424" s="144" t="s">
        <v>637</v>
      </c>
      <c r="G424" s="144" t="s">
        <v>6</v>
      </c>
      <c r="H424" s="144" t="s">
        <v>2266</v>
      </c>
      <c r="I424" s="144" t="s">
        <v>329</v>
      </c>
      <c r="J424" s="144" t="s">
        <v>330</v>
      </c>
      <c r="K424" s="89"/>
      <c r="L424" s="89" t="s">
        <v>2281</v>
      </c>
    </row>
    <row r="425" spans="1:12" ht="36">
      <c r="A425" s="126">
        <v>421</v>
      </c>
      <c r="B425" s="144" t="s">
        <v>1617</v>
      </c>
      <c r="C425" s="144" t="s">
        <v>638</v>
      </c>
      <c r="D425" s="144" t="s">
        <v>6</v>
      </c>
      <c r="E425" s="144"/>
      <c r="F425" s="144" t="s">
        <v>639</v>
      </c>
      <c r="G425" s="144" t="s">
        <v>6</v>
      </c>
      <c r="H425" s="144" t="s">
        <v>2266</v>
      </c>
      <c r="I425" s="152">
        <v>43101</v>
      </c>
      <c r="J425" s="152">
        <v>43830</v>
      </c>
      <c r="K425" s="89"/>
      <c r="L425" s="89" t="s">
        <v>2281</v>
      </c>
    </row>
    <row r="426" spans="1:12" ht="36">
      <c r="A426" s="126">
        <v>422</v>
      </c>
      <c r="B426" s="144" t="s">
        <v>1620</v>
      </c>
      <c r="C426" s="144" t="s">
        <v>644</v>
      </c>
      <c r="D426" s="144" t="s">
        <v>6</v>
      </c>
      <c r="E426" s="144"/>
      <c r="F426" s="144" t="s">
        <v>645</v>
      </c>
      <c r="G426" s="144" t="s">
        <v>6</v>
      </c>
      <c r="H426" s="144" t="s">
        <v>2266</v>
      </c>
      <c r="I426" s="144" t="s">
        <v>325</v>
      </c>
      <c r="J426" s="144" t="s">
        <v>339</v>
      </c>
      <c r="K426" s="89"/>
      <c r="L426" s="89" t="s">
        <v>2281</v>
      </c>
    </row>
    <row r="427" spans="1:12" ht="36">
      <c r="A427" s="126">
        <v>423</v>
      </c>
      <c r="B427" s="144" t="s">
        <v>1624</v>
      </c>
      <c r="C427" s="144" t="s">
        <v>653</v>
      </c>
      <c r="D427" s="144" t="s">
        <v>6</v>
      </c>
      <c r="E427" s="144"/>
      <c r="F427" s="144" t="s">
        <v>654</v>
      </c>
      <c r="G427" s="144" t="s">
        <v>6</v>
      </c>
      <c r="H427" s="144" t="s">
        <v>2266</v>
      </c>
      <c r="I427" s="144" t="s">
        <v>329</v>
      </c>
      <c r="J427" s="144" t="s">
        <v>330</v>
      </c>
      <c r="K427" s="89"/>
      <c r="L427" s="89" t="s">
        <v>2281</v>
      </c>
    </row>
    <row r="428" spans="1:12" ht="36">
      <c r="A428" s="126">
        <v>424</v>
      </c>
      <c r="B428" s="144" t="s">
        <v>1629</v>
      </c>
      <c r="C428" s="144" t="s">
        <v>666</v>
      </c>
      <c r="D428" s="144" t="s">
        <v>6</v>
      </c>
      <c r="E428" s="144"/>
      <c r="F428" s="144" t="s">
        <v>667</v>
      </c>
      <c r="G428" s="144" t="s">
        <v>6</v>
      </c>
      <c r="H428" s="144" t="s">
        <v>2266</v>
      </c>
      <c r="I428" s="144" t="s">
        <v>342</v>
      </c>
      <c r="J428" s="144" t="s">
        <v>343</v>
      </c>
      <c r="K428" s="89"/>
      <c r="L428" s="89" t="s">
        <v>2281</v>
      </c>
    </row>
    <row r="429" spans="1:12" ht="36">
      <c r="A429" s="126">
        <v>425</v>
      </c>
      <c r="B429" s="144" t="s">
        <v>1630</v>
      </c>
      <c r="C429" s="144" t="s">
        <v>668</v>
      </c>
      <c r="D429" s="144" t="s">
        <v>6</v>
      </c>
      <c r="E429" s="144" t="s">
        <v>2692</v>
      </c>
      <c r="F429" s="144" t="s">
        <v>670</v>
      </c>
      <c r="G429" s="144" t="s">
        <v>6</v>
      </c>
      <c r="H429" s="144" t="s">
        <v>2266</v>
      </c>
      <c r="I429" s="144" t="s">
        <v>329</v>
      </c>
      <c r="J429" s="144" t="s">
        <v>330</v>
      </c>
      <c r="K429" s="89"/>
      <c r="L429" s="89" t="s">
        <v>2281</v>
      </c>
    </row>
    <row r="430" spans="1:12" ht="36">
      <c r="A430" s="126">
        <v>426</v>
      </c>
      <c r="B430" s="144" t="s">
        <v>1631</v>
      </c>
      <c r="C430" s="144" t="s">
        <v>671</v>
      </c>
      <c r="D430" s="144" t="s">
        <v>6</v>
      </c>
      <c r="E430" s="144"/>
      <c r="F430" s="144" t="s">
        <v>672</v>
      </c>
      <c r="G430" s="144" t="s">
        <v>6</v>
      </c>
      <c r="H430" s="144" t="s">
        <v>2266</v>
      </c>
      <c r="I430" s="144" t="s">
        <v>329</v>
      </c>
      <c r="J430" s="144" t="s">
        <v>330</v>
      </c>
      <c r="K430" s="89"/>
      <c r="L430" s="89" t="s">
        <v>2281</v>
      </c>
    </row>
    <row r="431" spans="1:12" ht="36">
      <c r="A431" s="126">
        <v>427</v>
      </c>
      <c r="B431" s="144" t="s">
        <v>1632</v>
      </c>
      <c r="C431" s="144" t="s">
        <v>673</v>
      </c>
      <c r="D431" s="144" t="s">
        <v>6</v>
      </c>
      <c r="E431" s="144"/>
      <c r="F431" s="144" t="s">
        <v>674</v>
      </c>
      <c r="G431" s="144" t="s">
        <v>6</v>
      </c>
      <c r="H431" s="144" t="s">
        <v>2266</v>
      </c>
      <c r="I431" s="144" t="s">
        <v>329</v>
      </c>
      <c r="J431" s="144" t="s">
        <v>330</v>
      </c>
      <c r="K431" s="89"/>
      <c r="L431" s="89" t="s">
        <v>2281</v>
      </c>
    </row>
    <row r="432" spans="1:12" ht="36">
      <c r="A432" s="126">
        <v>428</v>
      </c>
      <c r="B432" s="144" t="s">
        <v>1640</v>
      </c>
      <c r="C432" s="144" t="s">
        <v>690</v>
      </c>
      <c r="D432" s="144" t="s">
        <v>6</v>
      </c>
      <c r="E432" s="144"/>
      <c r="F432" s="144" t="s">
        <v>691</v>
      </c>
      <c r="G432" s="144" t="s">
        <v>6</v>
      </c>
      <c r="H432" s="144" t="s">
        <v>2266</v>
      </c>
      <c r="I432" s="144" t="s">
        <v>329</v>
      </c>
      <c r="J432" s="144" t="s">
        <v>330</v>
      </c>
      <c r="K432" s="89"/>
      <c r="L432" s="89" t="s">
        <v>2281</v>
      </c>
    </row>
    <row r="433" spans="1:12" ht="36">
      <c r="A433" s="126">
        <v>429</v>
      </c>
      <c r="B433" s="144" t="s">
        <v>1651</v>
      </c>
      <c r="C433" s="144" t="s">
        <v>713</v>
      </c>
      <c r="D433" s="144" t="s">
        <v>6</v>
      </c>
      <c r="E433" s="144"/>
      <c r="F433" s="144" t="s">
        <v>714</v>
      </c>
      <c r="G433" s="144" t="s">
        <v>6</v>
      </c>
      <c r="H433" s="144" t="s">
        <v>2266</v>
      </c>
      <c r="I433" s="144" t="s">
        <v>396</v>
      </c>
      <c r="J433" s="144" t="s">
        <v>397</v>
      </c>
      <c r="K433" s="89"/>
      <c r="L433" s="89" t="s">
        <v>2281</v>
      </c>
    </row>
    <row r="434" spans="1:12" ht="36">
      <c r="A434" s="126">
        <v>430</v>
      </c>
      <c r="B434" s="144" t="s">
        <v>1655</v>
      </c>
      <c r="C434" s="144" t="s">
        <v>721</v>
      </c>
      <c r="D434" s="144" t="s">
        <v>6</v>
      </c>
      <c r="E434" s="144"/>
      <c r="F434" s="144" t="s">
        <v>722</v>
      </c>
      <c r="G434" s="144" t="s">
        <v>6</v>
      </c>
      <c r="H434" s="144" t="s">
        <v>2266</v>
      </c>
      <c r="I434" s="144" t="s">
        <v>329</v>
      </c>
      <c r="J434" s="144" t="s">
        <v>330</v>
      </c>
      <c r="K434" s="89"/>
      <c r="L434" s="89" t="s">
        <v>2281</v>
      </c>
    </row>
    <row r="435" spans="1:12" ht="36">
      <c r="A435" s="126">
        <v>431</v>
      </c>
      <c r="B435" s="144" t="s">
        <v>1657</v>
      </c>
      <c r="C435" s="144" t="s">
        <v>725</v>
      </c>
      <c r="D435" s="144" t="s">
        <v>6</v>
      </c>
      <c r="E435" s="144"/>
      <c r="F435" s="144" t="s">
        <v>726</v>
      </c>
      <c r="G435" s="144" t="s">
        <v>6</v>
      </c>
      <c r="H435" s="144" t="s">
        <v>2266</v>
      </c>
      <c r="I435" s="144" t="s">
        <v>329</v>
      </c>
      <c r="J435" s="144" t="s">
        <v>330</v>
      </c>
      <c r="K435" s="89"/>
      <c r="L435" s="89" t="s">
        <v>2281</v>
      </c>
    </row>
    <row r="436" spans="1:12" ht="36">
      <c r="A436" s="126">
        <v>432</v>
      </c>
      <c r="B436" s="144" t="s">
        <v>1658</v>
      </c>
      <c r="C436" s="144" t="s">
        <v>727</v>
      </c>
      <c r="D436" s="144" t="s">
        <v>6</v>
      </c>
      <c r="E436" s="144"/>
      <c r="F436" s="144" t="s">
        <v>728</v>
      </c>
      <c r="G436" s="144" t="s">
        <v>6</v>
      </c>
      <c r="H436" s="144" t="s">
        <v>2266</v>
      </c>
      <c r="I436" s="144" t="s">
        <v>329</v>
      </c>
      <c r="J436" s="144" t="s">
        <v>330</v>
      </c>
      <c r="K436" s="89"/>
      <c r="L436" s="89" t="s">
        <v>2281</v>
      </c>
    </row>
    <row r="437" spans="1:12" ht="36">
      <c r="A437" s="126">
        <v>433</v>
      </c>
      <c r="B437" s="144" t="s">
        <v>1670</v>
      </c>
      <c r="C437" s="144" t="s">
        <v>756</v>
      </c>
      <c r="D437" s="144" t="s">
        <v>6</v>
      </c>
      <c r="E437" s="144"/>
      <c r="F437" s="144" t="s">
        <v>757</v>
      </c>
      <c r="G437" s="144" t="s">
        <v>6</v>
      </c>
      <c r="H437" s="144" t="s">
        <v>2266</v>
      </c>
      <c r="I437" s="144" t="s">
        <v>329</v>
      </c>
      <c r="J437" s="144" t="s">
        <v>330</v>
      </c>
      <c r="K437" s="89"/>
      <c r="L437" s="89" t="s">
        <v>2281</v>
      </c>
    </row>
    <row r="438" spans="1:12" ht="36">
      <c r="A438" s="126">
        <v>434</v>
      </c>
      <c r="B438" s="144" t="s">
        <v>1671</v>
      </c>
      <c r="C438" s="144" t="s">
        <v>758</v>
      </c>
      <c r="D438" s="144" t="s">
        <v>6</v>
      </c>
      <c r="E438" s="144"/>
      <c r="F438" s="144" t="s">
        <v>759</v>
      </c>
      <c r="G438" s="144" t="s">
        <v>6</v>
      </c>
      <c r="H438" s="144" t="s">
        <v>2266</v>
      </c>
      <c r="I438" s="144" t="s">
        <v>329</v>
      </c>
      <c r="J438" s="144" t="s">
        <v>330</v>
      </c>
      <c r="K438" s="89"/>
      <c r="L438" s="89" t="s">
        <v>2281</v>
      </c>
    </row>
    <row r="439" spans="1:12" ht="36">
      <c r="A439" s="126">
        <v>435</v>
      </c>
      <c r="B439" s="144" t="s">
        <v>1674</v>
      </c>
      <c r="C439" s="144" t="s">
        <v>764</v>
      </c>
      <c r="D439" s="144" t="s">
        <v>6</v>
      </c>
      <c r="E439" s="144"/>
      <c r="F439" s="144" t="s">
        <v>765</v>
      </c>
      <c r="G439" s="144" t="s">
        <v>6</v>
      </c>
      <c r="H439" s="144" t="s">
        <v>2266</v>
      </c>
      <c r="I439" s="144" t="s">
        <v>329</v>
      </c>
      <c r="J439" s="144" t="s">
        <v>330</v>
      </c>
      <c r="K439" s="89"/>
      <c r="L439" s="89" t="s">
        <v>2281</v>
      </c>
    </row>
    <row r="440" spans="1:12" ht="36">
      <c r="A440" s="126">
        <v>436</v>
      </c>
      <c r="B440" s="144" t="s">
        <v>1675</v>
      </c>
      <c r="C440" s="144" t="s">
        <v>766</v>
      </c>
      <c r="D440" s="144" t="s">
        <v>6</v>
      </c>
      <c r="E440" s="144"/>
      <c r="F440" s="144" t="s">
        <v>767</v>
      </c>
      <c r="G440" s="144" t="s">
        <v>6</v>
      </c>
      <c r="H440" s="144" t="s">
        <v>2266</v>
      </c>
      <c r="I440" s="144" t="s">
        <v>329</v>
      </c>
      <c r="J440" s="144" t="s">
        <v>330</v>
      </c>
      <c r="K440" s="89"/>
      <c r="L440" s="89" t="s">
        <v>2281</v>
      </c>
    </row>
    <row r="441" spans="1:12" ht="36">
      <c r="A441" s="126">
        <v>437</v>
      </c>
      <c r="B441" s="144" t="s">
        <v>1676</v>
      </c>
      <c r="C441" s="144" t="s">
        <v>768</v>
      </c>
      <c r="D441" s="144" t="s">
        <v>6</v>
      </c>
      <c r="E441" s="144"/>
      <c r="F441" s="144" t="s">
        <v>769</v>
      </c>
      <c r="G441" s="144" t="s">
        <v>6</v>
      </c>
      <c r="H441" s="144" t="s">
        <v>2266</v>
      </c>
      <c r="I441" s="144" t="s">
        <v>329</v>
      </c>
      <c r="J441" s="144" t="s">
        <v>330</v>
      </c>
      <c r="K441" s="89"/>
      <c r="L441" s="89" t="s">
        <v>2281</v>
      </c>
    </row>
    <row r="442" spans="1:23" ht="72">
      <c r="A442" s="126">
        <v>438</v>
      </c>
      <c r="B442" s="144" t="s">
        <v>1679</v>
      </c>
      <c r="C442" s="144" t="s">
        <v>774</v>
      </c>
      <c r="D442" s="144" t="s">
        <v>6</v>
      </c>
      <c r="E442" s="144" t="s">
        <v>2693</v>
      </c>
      <c r="F442" s="144" t="s">
        <v>776</v>
      </c>
      <c r="G442" s="144" t="s">
        <v>6</v>
      </c>
      <c r="H442" s="144" t="s">
        <v>2274</v>
      </c>
      <c r="I442" s="151" t="s">
        <v>2694</v>
      </c>
      <c r="J442" s="151" t="s">
        <v>2695</v>
      </c>
      <c r="K442" s="89"/>
      <c r="L442" s="89" t="s">
        <v>2281</v>
      </c>
      <c r="M442" s="156"/>
      <c r="N442" s="156"/>
      <c r="O442" s="156"/>
      <c r="P442" s="156"/>
      <c r="Q442" s="156"/>
      <c r="R442" s="156"/>
      <c r="S442" s="156"/>
      <c r="T442" s="156"/>
      <c r="U442" s="156"/>
      <c r="V442" s="156"/>
      <c r="W442" s="156"/>
    </row>
    <row r="443" spans="1:23" ht="36">
      <c r="A443" s="126">
        <v>439</v>
      </c>
      <c r="B443" s="144" t="s">
        <v>1681</v>
      </c>
      <c r="C443" s="144" t="s">
        <v>780</v>
      </c>
      <c r="D443" s="144" t="s">
        <v>6</v>
      </c>
      <c r="E443" s="144"/>
      <c r="F443" s="144" t="s">
        <v>781</v>
      </c>
      <c r="G443" s="144" t="s">
        <v>6</v>
      </c>
      <c r="H443" s="144" t="s">
        <v>2274</v>
      </c>
      <c r="I443" s="151" t="s">
        <v>2643</v>
      </c>
      <c r="J443" s="151" t="s">
        <v>2500</v>
      </c>
      <c r="K443" s="89"/>
      <c r="L443" s="89" t="s">
        <v>2281</v>
      </c>
      <c r="M443" s="156"/>
      <c r="N443" s="156"/>
      <c r="O443" s="156"/>
      <c r="P443" s="156"/>
      <c r="Q443" s="156"/>
      <c r="R443" s="156"/>
      <c r="S443" s="156"/>
      <c r="T443" s="156"/>
      <c r="U443" s="156"/>
      <c r="V443" s="156"/>
      <c r="W443" s="156"/>
    </row>
    <row r="444" spans="1:23" ht="36">
      <c r="A444" s="126">
        <v>440</v>
      </c>
      <c r="B444" s="144" t="s">
        <v>1684</v>
      </c>
      <c r="C444" s="144" t="s">
        <v>788</v>
      </c>
      <c r="D444" s="144" t="s">
        <v>6</v>
      </c>
      <c r="E444" s="144"/>
      <c r="F444" s="144" t="s">
        <v>789</v>
      </c>
      <c r="G444" s="144" t="s">
        <v>6</v>
      </c>
      <c r="H444" s="144" t="s">
        <v>2274</v>
      </c>
      <c r="I444" s="151" t="s">
        <v>2696</v>
      </c>
      <c r="J444" s="151" t="s">
        <v>2697</v>
      </c>
      <c r="K444" s="89"/>
      <c r="L444" s="89" t="s">
        <v>2281</v>
      </c>
      <c r="M444" s="156"/>
      <c r="N444" s="156"/>
      <c r="O444" s="156"/>
      <c r="P444" s="156"/>
      <c r="Q444" s="156"/>
      <c r="R444" s="156"/>
      <c r="S444" s="156"/>
      <c r="T444" s="156"/>
      <c r="U444" s="156"/>
      <c r="V444" s="156"/>
      <c r="W444" s="156"/>
    </row>
    <row r="445" spans="1:23" ht="36">
      <c r="A445" s="126">
        <v>441</v>
      </c>
      <c r="B445" s="144" t="s">
        <v>1686</v>
      </c>
      <c r="C445" s="144" t="s">
        <v>793</v>
      </c>
      <c r="D445" s="144" t="s">
        <v>6</v>
      </c>
      <c r="E445" s="144"/>
      <c r="F445" s="144" t="s">
        <v>794</v>
      </c>
      <c r="G445" s="144" t="s">
        <v>6</v>
      </c>
      <c r="H445" s="144" t="s">
        <v>2274</v>
      </c>
      <c r="I445" s="151" t="s">
        <v>2698</v>
      </c>
      <c r="J445" s="151" t="s">
        <v>2699</v>
      </c>
      <c r="K445" s="89"/>
      <c r="L445" s="89" t="s">
        <v>2281</v>
      </c>
      <c r="M445" s="156"/>
      <c r="N445" s="156"/>
      <c r="O445" s="156"/>
      <c r="P445" s="156"/>
      <c r="Q445" s="156"/>
      <c r="R445" s="156"/>
      <c r="S445" s="156"/>
      <c r="T445" s="156"/>
      <c r="U445" s="156"/>
      <c r="V445" s="156"/>
      <c r="W445" s="156"/>
    </row>
    <row r="446" spans="1:23" ht="36">
      <c r="A446" s="126">
        <v>442</v>
      </c>
      <c r="B446" s="144" t="s">
        <v>1690</v>
      </c>
      <c r="C446" s="144" t="s">
        <v>803</v>
      </c>
      <c r="D446" s="144" t="s">
        <v>6</v>
      </c>
      <c r="E446" s="144" t="s">
        <v>2542</v>
      </c>
      <c r="F446" s="144" t="s">
        <v>805</v>
      </c>
      <c r="G446" s="144" t="s">
        <v>6</v>
      </c>
      <c r="H446" s="144" t="s">
        <v>2274</v>
      </c>
      <c r="I446" s="151" t="s">
        <v>2482</v>
      </c>
      <c r="J446" s="151" t="s">
        <v>2500</v>
      </c>
      <c r="K446" s="89"/>
      <c r="L446" s="89" t="s">
        <v>2281</v>
      </c>
      <c r="M446" s="156"/>
      <c r="N446" s="156"/>
      <c r="O446" s="156"/>
      <c r="P446" s="156"/>
      <c r="Q446" s="156"/>
      <c r="R446" s="156"/>
      <c r="S446" s="156"/>
      <c r="T446" s="156"/>
      <c r="U446" s="156"/>
      <c r="V446" s="156"/>
      <c r="W446" s="156"/>
    </row>
    <row r="447" spans="1:23" ht="36">
      <c r="A447" s="126">
        <v>443</v>
      </c>
      <c r="B447" s="144" t="s">
        <v>1694</v>
      </c>
      <c r="C447" s="144" t="s">
        <v>814</v>
      </c>
      <c r="D447" s="144" t="s">
        <v>6</v>
      </c>
      <c r="E447" s="144"/>
      <c r="F447" s="144" t="s">
        <v>815</v>
      </c>
      <c r="G447" s="144" t="s">
        <v>6</v>
      </c>
      <c r="H447" s="144" t="s">
        <v>2274</v>
      </c>
      <c r="I447" s="151" t="s">
        <v>2518</v>
      </c>
      <c r="J447" s="151" t="s">
        <v>1935</v>
      </c>
      <c r="K447" s="89"/>
      <c r="L447" s="89" t="s">
        <v>2281</v>
      </c>
      <c r="M447" s="156"/>
      <c r="N447" s="156"/>
      <c r="O447" s="156"/>
      <c r="P447" s="156"/>
      <c r="Q447" s="156"/>
      <c r="R447" s="156"/>
      <c r="S447" s="156"/>
      <c r="T447" s="156"/>
      <c r="U447" s="156"/>
      <c r="V447" s="156"/>
      <c r="W447" s="156"/>
    </row>
    <row r="448" spans="1:23" ht="36">
      <c r="A448" s="126">
        <v>444</v>
      </c>
      <c r="B448" s="144" t="s">
        <v>1697</v>
      </c>
      <c r="C448" s="144" t="s">
        <v>820</v>
      </c>
      <c r="D448" s="144" t="s">
        <v>6</v>
      </c>
      <c r="E448" s="144"/>
      <c r="F448" s="144" t="s">
        <v>821</v>
      </c>
      <c r="G448" s="144" t="s">
        <v>6</v>
      </c>
      <c r="H448" s="144" t="s">
        <v>2274</v>
      </c>
      <c r="I448" s="151" t="s">
        <v>2518</v>
      </c>
      <c r="J448" s="151" t="s">
        <v>2500</v>
      </c>
      <c r="K448" s="89"/>
      <c r="L448" s="89" t="s">
        <v>2281</v>
      </c>
      <c r="M448" s="156"/>
      <c r="N448" s="156"/>
      <c r="O448" s="156"/>
      <c r="P448" s="156"/>
      <c r="Q448" s="156"/>
      <c r="R448" s="156"/>
      <c r="S448" s="156"/>
      <c r="T448" s="156"/>
      <c r="U448" s="156"/>
      <c r="V448" s="156"/>
      <c r="W448" s="156"/>
    </row>
    <row r="449" spans="1:23" ht="36">
      <c r="A449" s="126">
        <v>445</v>
      </c>
      <c r="B449" s="144" t="s">
        <v>1698</v>
      </c>
      <c r="C449" s="144" t="s">
        <v>822</v>
      </c>
      <c r="D449" s="144" t="s">
        <v>6</v>
      </c>
      <c r="E449" s="144"/>
      <c r="F449" s="144" t="s">
        <v>823</v>
      </c>
      <c r="G449" s="144" t="s">
        <v>6</v>
      </c>
      <c r="H449" s="144" t="s">
        <v>2274</v>
      </c>
      <c r="I449" s="151" t="s">
        <v>2518</v>
      </c>
      <c r="J449" s="151" t="s">
        <v>2517</v>
      </c>
      <c r="K449" s="89"/>
      <c r="L449" s="89" t="s">
        <v>2281</v>
      </c>
      <c r="M449" s="156"/>
      <c r="N449" s="156"/>
      <c r="O449" s="156"/>
      <c r="P449" s="156"/>
      <c r="Q449" s="156"/>
      <c r="R449" s="156"/>
      <c r="S449" s="156"/>
      <c r="T449" s="156"/>
      <c r="U449" s="156"/>
      <c r="V449" s="156"/>
      <c r="W449" s="156"/>
    </row>
    <row r="450" spans="1:23" ht="36">
      <c r="A450" s="126">
        <v>446</v>
      </c>
      <c r="B450" s="144" t="s">
        <v>1702</v>
      </c>
      <c r="C450" s="144" t="s">
        <v>833</v>
      </c>
      <c r="D450" s="144" t="s">
        <v>6</v>
      </c>
      <c r="E450" s="144"/>
      <c r="F450" s="144" t="s">
        <v>834</v>
      </c>
      <c r="G450" s="144" t="s">
        <v>6</v>
      </c>
      <c r="H450" s="144" t="s">
        <v>2274</v>
      </c>
      <c r="I450" s="151" t="s">
        <v>2482</v>
      </c>
      <c r="J450" s="151" t="s">
        <v>2700</v>
      </c>
      <c r="K450" s="89"/>
      <c r="L450" s="89" t="s">
        <v>2281</v>
      </c>
      <c r="M450" s="156"/>
      <c r="N450" s="156"/>
      <c r="O450" s="156"/>
      <c r="P450" s="156"/>
      <c r="Q450" s="156"/>
      <c r="R450" s="156"/>
      <c r="S450" s="156"/>
      <c r="T450" s="156"/>
      <c r="U450" s="156"/>
      <c r="V450" s="156"/>
      <c r="W450" s="156"/>
    </row>
    <row r="451" spans="1:23" ht="36">
      <c r="A451" s="126">
        <v>447</v>
      </c>
      <c r="B451" s="144" t="s">
        <v>1704</v>
      </c>
      <c r="C451" s="144" t="s">
        <v>837</v>
      </c>
      <c r="D451" s="144" t="s">
        <v>6</v>
      </c>
      <c r="E451" s="144"/>
      <c r="F451" s="144" t="s">
        <v>838</v>
      </c>
      <c r="G451" s="144" t="s">
        <v>6</v>
      </c>
      <c r="H451" s="144" t="s">
        <v>2274</v>
      </c>
      <c r="I451" s="151" t="s">
        <v>2482</v>
      </c>
      <c r="J451" s="151" t="s">
        <v>2500</v>
      </c>
      <c r="K451" s="89"/>
      <c r="L451" s="89" t="s">
        <v>2281</v>
      </c>
      <c r="M451" s="156"/>
      <c r="N451" s="156"/>
      <c r="O451" s="156"/>
      <c r="P451" s="156"/>
      <c r="Q451" s="156"/>
      <c r="R451" s="156"/>
      <c r="S451" s="156"/>
      <c r="T451" s="156"/>
      <c r="U451" s="156"/>
      <c r="V451" s="156"/>
      <c r="W451" s="156"/>
    </row>
    <row r="452" spans="1:23" ht="36">
      <c r="A452" s="126">
        <v>448</v>
      </c>
      <c r="B452" s="144" t="s">
        <v>1705</v>
      </c>
      <c r="C452" s="144" t="s">
        <v>839</v>
      </c>
      <c r="D452" s="144" t="s">
        <v>6</v>
      </c>
      <c r="E452" s="144"/>
      <c r="F452" s="144" t="s">
        <v>840</v>
      </c>
      <c r="G452" s="144" t="s">
        <v>6</v>
      </c>
      <c r="H452" s="144" t="s">
        <v>2274</v>
      </c>
      <c r="I452" s="151" t="s">
        <v>2482</v>
      </c>
      <c r="J452" s="151" t="s">
        <v>2500</v>
      </c>
      <c r="K452" s="89"/>
      <c r="L452" s="89" t="s">
        <v>2281</v>
      </c>
      <c r="M452" s="156"/>
      <c r="N452" s="156"/>
      <c r="O452" s="156"/>
      <c r="P452" s="156"/>
      <c r="Q452" s="156"/>
      <c r="R452" s="156"/>
      <c r="S452" s="156"/>
      <c r="T452" s="156"/>
      <c r="U452" s="156"/>
      <c r="V452" s="156"/>
      <c r="W452" s="156"/>
    </row>
    <row r="453" spans="1:12" s="156" customFormat="1" ht="36">
      <c r="A453" s="126">
        <v>449</v>
      </c>
      <c r="B453" s="144" t="s">
        <v>1707</v>
      </c>
      <c r="C453" s="144" t="s">
        <v>843</v>
      </c>
      <c r="D453" s="144" t="s">
        <v>6</v>
      </c>
      <c r="E453" s="144"/>
      <c r="F453" s="144" t="s">
        <v>844</v>
      </c>
      <c r="G453" s="144" t="s">
        <v>6</v>
      </c>
      <c r="H453" s="144" t="s">
        <v>2274</v>
      </c>
      <c r="I453" s="151" t="s">
        <v>2482</v>
      </c>
      <c r="J453" s="151" t="s">
        <v>2500</v>
      </c>
      <c r="K453" s="89"/>
      <c r="L453" s="89" t="s">
        <v>2281</v>
      </c>
    </row>
    <row r="454" spans="1:12" s="156" customFormat="1" ht="48">
      <c r="A454" s="126">
        <v>450</v>
      </c>
      <c r="B454" s="144" t="s">
        <v>1714</v>
      </c>
      <c r="C454" s="144" t="s">
        <v>861</v>
      </c>
      <c r="D454" s="144" t="s">
        <v>6</v>
      </c>
      <c r="E454" s="144" t="s">
        <v>2701</v>
      </c>
      <c r="F454" s="144" t="s">
        <v>862</v>
      </c>
      <c r="G454" s="144" t="s">
        <v>6</v>
      </c>
      <c r="H454" s="144" t="s">
        <v>2274</v>
      </c>
      <c r="I454" s="151" t="s">
        <v>2482</v>
      </c>
      <c r="J454" s="151" t="s">
        <v>2500</v>
      </c>
      <c r="K454" s="89"/>
      <c r="L454" s="89" t="s">
        <v>2281</v>
      </c>
    </row>
    <row r="455" spans="1:12" s="156" customFormat="1" ht="36">
      <c r="A455" s="126">
        <v>451</v>
      </c>
      <c r="B455" s="144" t="s">
        <v>1717</v>
      </c>
      <c r="C455" s="144" t="s">
        <v>868</v>
      </c>
      <c r="D455" s="144" t="s">
        <v>6</v>
      </c>
      <c r="E455" s="144" t="s">
        <v>2499</v>
      </c>
      <c r="F455" s="144" t="s">
        <v>870</v>
      </c>
      <c r="G455" s="144" t="s">
        <v>6</v>
      </c>
      <c r="H455" s="144" t="s">
        <v>2274</v>
      </c>
      <c r="I455" s="151" t="s">
        <v>2482</v>
      </c>
      <c r="J455" s="151" t="s">
        <v>2500</v>
      </c>
      <c r="K455" s="89"/>
      <c r="L455" s="89" t="s">
        <v>2281</v>
      </c>
    </row>
    <row r="456" spans="1:12" s="156" customFormat="1" ht="36">
      <c r="A456" s="126">
        <v>452</v>
      </c>
      <c r="B456" s="144" t="s">
        <v>1718</v>
      </c>
      <c r="C456" s="144" t="s">
        <v>872</v>
      </c>
      <c r="D456" s="144" t="s">
        <v>6</v>
      </c>
      <c r="E456" s="144"/>
      <c r="F456" s="144" t="s">
        <v>873</v>
      </c>
      <c r="G456" s="144" t="s">
        <v>6</v>
      </c>
      <c r="H456" s="144" t="s">
        <v>2274</v>
      </c>
      <c r="I456" s="151" t="s">
        <v>2482</v>
      </c>
      <c r="J456" s="151" t="s">
        <v>1935</v>
      </c>
      <c r="K456" s="89"/>
      <c r="L456" s="89" t="s">
        <v>2281</v>
      </c>
    </row>
    <row r="457" spans="1:12" s="156" customFormat="1" ht="36">
      <c r="A457" s="126">
        <v>453</v>
      </c>
      <c r="B457" s="144" t="s">
        <v>1719</v>
      </c>
      <c r="C457" s="144" t="s">
        <v>874</v>
      </c>
      <c r="D457" s="144" t="s">
        <v>6</v>
      </c>
      <c r="E457" s="144"/>
      <c r="F457" s="144" t="s">
        <v>875</v>
      </c>
      <c r="G457" s="144" t="s">
        <v>6</v>
      </c>
      <c r="H457" s="144" t="s">
        <v>2274</v>
      </c>
      <c r="I457" s="151" t="s">
        <v>2482</v>
      </c>
      <c r="J457" s="151" t="s">
        <v>1935</v>
      </c>
      <c r="K457" s="89"/>
      <c r="L457" s="89" t="s">
        <v>2281</v>
      </c>
    </row>
    <row r="458" spans="1:12" s="156" customFormat="1" ht="36">
      <c r="A458" s="126">
        <v>454</v>
      </c>
      <c r="B458" s="144" t="s">
        <v>1720</v>
      </c>
      <c r="C458" s="144" t="s">
        <v>876</v>
      </c>
      <c r="D458" s="144" t="s">
        <v>6</v>
      </c>
      <c r="E458" s="144"/>
      <c r="F458" s="144" t="s">
        <v>877</v>
      </c>
      <c r="G458" s="144" t="s">
        <v>6</v>
      </c>
      <c r="H458" s="144" t="s">
        <v>2274</v>
      </c>
      <c r="I458" s="151" t="s">
        <v>2518</v>
      </c>
      <c r="J458" s="151" t="s">
        <v>1935</v>
      </c>
      <c r="K458" s="89"/>
      <c r="L458" s="89" t="s">
        <v>2281</v>
      </c>
    </row>
    <row r="459" spans="1:12" s="156" customFormat="1" ht="36">
      <c r="A459" s="126">
        <v>455</v>
      </c>
      <c r="B459" s="144" t="s">
        <v>1730</v>
      </c>
      <c r="C459" s="144" t="s">
        <v>899</v>
      </c>
      <c r="D459" s="144" t="s">
        <v>6</v>
      </c>
      <c r="E459" s="144"/>
      <c r="F459" s="144" t="s">
        <v>900</v>
      </c>
      <c r="G459" s="144" t="s">
        <v>6</v>
      </c>
      <c r="H459" s="144" t="s">
        <v>2274</v>
      </c>
      <c r="I459" s="151" t="s">
        <v>2518</v>
      </c>
      <c r="J459" s="151" t="s">
        <v>2500</v>
      </c>
      <c r="K459" s="89"/>
      <c r="L459" s="89" t="s">
        <v>2281</v>
      </c>
    </row>
    <row r="460" spans="1:12" s="156" customFormat="1" ht="48">
      <c r="A460" s="126">
        <v>456</v>
      </c>
      <c r="B460" s="144" t="s">
        <v>1748</v>
      </c>
      <c r="C460" s="144" t="s">
        <v>944</v>
      </c>
      <c r="D460" s="144" t="s">
        <v>6</v>
      </c>
      <c r="E460" s="144" t="s">
        <v>2702</v>
      </c>
      <c r="F460" s="144" t="s">
        <v>946</v>
      </c>
      <c r="G460" s="144" t="s">
        <v>6</v>
      </c>
      <c r="H460" s="144" t="s">
        <v>2274</v>
      </c>
      <c r="I460" s="151" t="s">
        <v>2518</v>
      </c>
      <c r="J460" s="151" t="s">
        <v>1935</v>
      </c>
      <c r="K460" s="89"/>
      <c r="L460" s="89" t="s">
        <v>2281</v>
      </c>
    </row>
    <row r="461" spans="1:12" s="156" customFormat="1" ht="36">
      <c r="A461" s="126">
        <v>457</v>
      </c>
      <c r="B461" s="144" t="s">
        <v>1756</v>
      </c>
      <c r="C461" s="144" t="s">
        <v>965</v>
      </c>
      <c r="D461" s="144" t="s">
        <v>6</v>
      </c>
      <c r="E461" s="144"/>
      <c r="F461" s="144" t="s">
        <v>966</v>
      </c>
      <c r="G461" s="144" t="s">
        <v>6</v>
      </c>
      <c r="H461" s="144" t="s">
        <v>2274</v>
      </c>
      <c r="I461" s="151" t="s">
        <v>2518</v>
      </c>
      <c r="J461" s="151" t="s">
        <v>2500</v>
      </c>
      <c r="K461" s="89"/>
      <c r="L461" s="89" t="s">
        <v>2281</v>
      </c>
    </row>
    <row r="462" spans="1:12" s="156" customFormat="1" ht="36">
      <c r="A462" s="126">
        <v>458</v>
      </c>
      <c r="B462" s="144" t="s">
        <v>1758</v>
      </c>
      <c r="C462" s="144" t="s">
        <v>969</v>
      </c>
      <c r="D462" s="144" t="s">
        <v>6</v>
      </c>
      <c r="E462" s="144"/>
      <c r="F462" s="144" t="s">
        <v>970</v>
      </c>
      <c r="G462" s="144" t="s">
        <v>6</v>
      </c>
      <c r="H462" s="144" t="s">
        <v>2274</v>
      </c>
      <c r="I462" s="151" t="s">
        <v>2443</v>
      </c>
      <c r="J462" s="151" t="s">
        <v>2440</v>
      </c>
      <c r="K462" s="89"/>
      <c r="L462" s="89" t="s">
        <v>2281</v>
      </c>
    </row>
    <row r="463" spans="1:12" s="156" customFormat="1" ht="36">
      <c r="A463" s="126">
        <v>459</v>
      </c>
      <c r="B463" s="144" t="s">
        <v>1759</v>
      </c>
      <c r="C463" s="144" t="s">
        <v>971</v>
      </c>
      <c r="D463" s="144" t="s">
        <v>6</v>
      </c>
      <c r="E463" s="144"/>
      <c r="F463" s="144" t="s">
        <v>972</v>
      </c>
      <c r="G463" s="144" t="s">
        <v>6</v>
      </c>
      <c r="H463" s="144" t="s">
        <v>2274</v>
      </c>
      <c r="I463" s="151" t="s">
        <v>2518</v>
      </c>
      <c r="J463" s="151" t="s">
        <v>2500</v>
      </c>
      <c r="K463" s="89"/>
      <c r="L463" s="89" t="s">
        <v>2281</v>
      </c>
    </row>
    <row r="464" spans="1:12" s="156" customFormat="1" ht="36">
      <c r="A464" s="126">
        <v>460</v>
      </c>
      <c r="B464" s="144" t="s">
        <v>1762</v>
      </c>
      <c r="C464" s="144" t="s">
        <v>977</v>
      </c>
      <c r="D464" s="144" t="s">
        <v>6</v>
      </c>
      <c r="E464" s="144"/>
      <c r="F464" s="144" t="s">
        <v>978</v>
      </c>
      <c r="G464" s="144" t="s">
        <v>6</v>
      </c>
      <c r="H464" s="144" t="s">
        <v>2274</v>
      </c>
      <c r="I464" s="151" t="s">
        <v>2443</v>
      </c>
      <c r="J464" s="151" t="s">
        <v>2440</v>
      </c>
      <c r="K464" s="89"/>
      <c r="L464" s="89" t="s">
        <v>2281</v>
      </c>
    </row>
    <row r="465" spans="1:12" s="156" customFormat="1" ht="36">
      <c r="A465" s="126">
        <v>461</v>
      </c>
      <c r="B465" s="144" t="s">
        <v>1765</v>
      </c>
      <c r="C465" s="144" t="s">
        <v>985</v>
      </c>
      <c r="D465" s="144" t="s">
        <v>6</v>
      </c>
      <c r="E465" s="144" t="s">
        <v>2703</v>
      </c>
      <c r="F465" s="144" t="s">
        <v>987</v>
      </c>
      <c r="G465" s="144" t="s">
        <v>6</v>
      </c>
      <c r="H465" s="144" t="s">
        <v>2274</v>
      </c>
      <c r="I465" s="151" t="s">
        <v>2704</v>
      </c>
      <c r="J465" s="151" t="s">
        <v>2697</v>
      </c>
      <c r="K465" s="89"/>
      <c r="L465" s="89" t="s">
        <v>2281</v>
      </c>
    </row>
    <row r="466" spans="1:12" s="156" customFormat="1" ht="36">
      <c r="A466" s="126">
        <v>462</v>
      </c>
      <c r="B466" s="144" t="s">
        <v>1766</v>
      </c>
      <c r="C466" s="144" t="s">
        <v>988</v>
      </c>
      <c r="D466" s="144" t="s">
        <v>6</v>
      </c>
      <c r="E466" s="144"/>
      <c r="F466" s="144" t="s">
        <v>989</v>
      </c>
      <c r="G466" s="144" t="s">
        <v>6</v>
      </c>
      <c r="H466" s="144" t="s">
        <v>2274</v>
      </c>
      <c r="I466" s="151" t="s">
        <v>2482</v>
      </c>
      <c r="J466" s="151" t="s">
        <v>2500</v>
      </c>
      <c r="K466" s="89"/>
      <c r="L466" s="89" t="s">
        <v>2281</v>
      </c>
    </row>
    <row r="467" spans="1:12" s="156" customFormat="1" ht="36">
      <c r="A467" s="126">
        <v>463</v>
      </c>
      <c r="B467" s="144" t="s">
        <v>1767</v>
      </c>
      <c r="C467" s="144" t="s">
        <v>990</v>
      </c>
      <c r="D467" s="144" t="s">
        <v>6</v>
      </c>
      <c r="E467" s="144"/>
      <c r="F467" s="144" t="s">
        <v>991</v>
      </c>
      <c r="G467" s="144" t="s">
        <v>6</v>
      </c>
      <c r="H467" s="144" t="s">
        <v>2274</v>
      </c>
      <c r="I467" s="151" t="s">
        <v>2705</v>
      </c>
      <c r="J467" s="151" t="s">
        <v>2706</v>
      </c>
      <c r="K467" s="89"/>
      <c r="L467" s="89" t="s">
        <v>2281</v>
      </c>
    </row>
    <row r="468" spans="1:12" s="156" customFormat="1" ht="48">
      <c r="A468" s="126">
        <v>464</v>
      </c>
      <c r="B468" s="144" t="s">
        <v>1780</v>
      </c>
      <c r="C468" s="144" t="s">
        <v>1023</v>
      </c>
      <c r="D468" s="144" t="s">
        <v>6</v>
      </c>
      <c r="E468" s="144"/>
      <c r="F468" s="144" t="s">
        <v>1024</v>
      </c>
      <c r="G468" s="144" t="s">
        <v>6</v>
      </c>
      <c r="H468" s="144" t="s">
        <v>2274</v>
      </c>
      <c r="I468" s="151" t="s">
        <v>2518</v>
      </c>
      <c r="J468" s="151" t="s">
        <v>1935</v>
      </c>
      <c r="K468" s="89"/>
      <c r="L468" s="89" t="s">
        <v>2281</v>
      </c>
    </row>
    <row r="469" spans="1:12" s="156" customFormat="1" ht="36">
      <c r="A469" s="126">
        <v>465</v>
      </c>
      <c r="B469" s="144" t="s">
        <v>1781</v>
      </c>
      <c r="C469" s="144" t="s">
        <v>1025</v>
      </c>
      <c r="D469" s="144" t="s">
        <v>6</v>
      </c>
      <c r="E469" s="144" t="s">
        <v>2499</v>
      </c>
      <c r="F469" s="144" t="s">
        <v>1026</v>
      </c>
      <c r="G469" s="144" t="s">
        <v>6</v>
      </c>
      <c r="H469" s="144" t="s">
        <v>2274</v>
      </c>
      <c r="I469" s="151" t="s">
        <v>2518</v>
      </c>
      <c r="J469" s="151" t="s">
        <v>1935</v>
      </c>
      <c r="K469" s="89"/>
      <c r="L469" s="89" t="s">
        <v>2281</v>
      </c>
    </row>
    <row r="470" spans="1:12" s="156" customFormat="1" ht="36">
      <c r="A470" s="126">
        <v>466</v>
      </c>
      <c r="B470" s="144" t="s">
        <v>1782</v>
      </c>
      <c r="C470" s="144" t="s">
        <v>1027</v>
      </c>
      <c r="D470" s="144" t="s">
        <v>6</v>
      </c>
      <c r="E470" s="144" t="s">
        <v>2707</v>
      </c>
      <c r="F470" s="144" t="s">
        <v>1029</v>
      </c>
      <c r="G470" s="144" t="s">
        <v>6</v>
      </c>
      <c r="H470" s="144" t="s">
        <v>2274</v>
      </c>
      <c r="I470" s="151" t="s">
        <v>2643</v>
      </c>
      <c r="J470" s="151" t="s">
        <v>1935</v>
      </c>
      <c r="K470" s="89"/>
      <c r="L470" s="89" t="s">
        <v>2281</v>
      </c>
    </row>
    <row r="471" spans="1:12" s="156" customFormat="1" ht="36">
      <c r="A471" s="126">
        <v>467</v>
      </c>
      <c r="B471" s="144" t="s">
        <v>1790</v>
      </c>
      <c r="C471" s="144" t="s">
        <v>1046</v>
      </c>
      <c r="D471" s="144" t="s">
        <v>6</v>
      </c>
      <c r="E471" s="144"/>
      <c r="F471" s="144" t="s">
        <v>1047</v>
      </c>
      <c r="G471" s="144" t="s">
        <v>6</v>
      </c>
      <c r="H471" s="144" t="s">
        <v>2274</v>
      </c>
      <c r="I471" s="151" t="s">
        <v>2482</v>
      </c>
      <c r="J471" s="151" t="s">
        <v>1935</v>
      </c>
      <c r="K471" s="89"/>
      <c r="L471" s="89" t="s">
        <v>2281</v>
      </c>
    </row>
    <row r="472" spans="1:12" s="156" customFormat="1" ht="48">
      <c r="A472" s="126">
        <v>468</v>
      </c>
      <c r="B472" s="144" t="s">
        <v>1791</v>
      </c>
      <c r="C472" s="144" t="s">
        <v>1048</v>
      </c>
      <c r="D472" s="144" t="s">
        <v>6</v>
      </c>
      <c r="E472" s="144"/>
      <c r="F472" s="144" t="s">
        <v>1049</v>
      </c>
      <c r="G472" s="144" t="s">
        <v>6</v>
      </c>
      <c r="H472" s="144" t="s">
        <v>2274</v>
      </c>
      <c r="I472" s="151" t="s">
        <v>2482</v>
      </c>
      <c r="J472" s="151" t="s">
        <v>2500</v>
      </c>
      <c r="K472" s="89"/>
      <c r="L472" s="89" t="s">
        <v>2281</v>
      </c>
    </row>
    <row r="473" spans="1:12" s="156" customFormat="1" ht="36">
      <c r="A473" s="126">
        <v>469</v>
      </c>
      <c r="B473" s="144" t="s">
        <v>1792</v>
      </c>
      <c r="C473" s="144" t="s">
        <v>1050</v>
      </c>
      <c r="D473" s="144" t="s">
        <v>6</v>
      </c>
      <c r="E473" s="144"/>
      <c r="F473" s="144" t="s">
        <v>1051</v>
      </c>
      <c r="G473" s="144" t="s">
        <v>6</v>
      </c>
      <c r="H473" s="144" t="s">
        <v>2274</v>
      </c>
      <c r="I473" s="151" t="s">
        <v>2518</v>
      </c>
      <c r="J473" s="151" t="s">
        <v>2500</v>
      </c>
      <c r="K473" s="89"/>
      <c r="L473" s="89" t="s">
        <v>2281</v>
      </c>
    </row>
    <row r="474" spans="1:12" s="156" customFormat="1" ht="36">
      <c r="A474" s="126">
        <v>470</v>
      </c>
      <c r="B474" s="144" t="s">
        <v>1793</v>
      </c>
      <c r="C474" s="144" t="s">
        <v>1052</v>
      </c>
      <c r="D474" s="144" t="s">
        <v>6</v>
      </c>
      <c r="E474" s="144"/>
      <c r="F474" s="144" t="s">
        <v>1053</v>
      </c>
      <c r="G474" s="144" t="s">
        <v>6</v>
      </c>
      <c r="H474" s="144" t="s">
        <v>2274</v>
      </c>
      <c r="I474" s="151" t="s">
        <v>2482</v>
      </c>
      <c r="J474" s="151" t="s">
        <v>2500</v>
      </c>
      <c r="K474" s="89"/>
      <c r="L474" s="89" t="s">
        <v>2281</v>
      </c>
    </row>
    <row r="475" spans="1:12" s="156" customFormat="1" ht="36">
      <c r="A475" s="126">
        <v>471</v>
      </c>
      <c r="B475" s="144" t="s">
        <v>1794</v>
      </c>
      <c r="C475" s="144" t="s">
        <v>1054</v>
      </c>
      <c r="D475" s="144" t="s">
        <v>6</v>
      </c>
      <c r="E475" s="144" t="s">
        <v>2499</v>
      </c>
      <c r="F475" s="144" t="s">
        <v>1055</v>
      </c>
      <c r="G475" s="144" t="s">
        <v>6</v>
      </c>
      <c r="H475" s="144" t="s">
        <v>2274</v>
      </c>
      <c r="I475" s="151" t="s">
        <v>2324</v>
      </c>
      <c r="J475" s="151" t="s">
        <v>2500</v>
      </c>
      <c r="K475" s="89"/>
      <c r="L475" s="89" t="s">
        <v>2281</v>
      </c>
    </row>
    <row r="476" spans="1:12" s="156" customFormat="1" ht="36">
      <c r="A476" s="126">
        <v>472</v>
      </c>
      <c r="B476" s="144" t="s">
        <v>1796</v>
      </c>
      <c r="C476" s="144" t="s">
        <v>1058</v>
      </c>
      <c r="D476" s="144" t="s">
        <v>6</v>
      </c>
      <c r="E476" s="144"/>
      <c r="F476" s="144" t="s">
        <v>1059</v>
      </c>
      <c r="G476" s="144" t="s">
        <v>6</v>
      </c>
      <c r="H476" s="144" t="s">
        <v>2274</v>
      </c>
      <c r="I476" s="151" t="s">
        <v>2339</v>
      </c>
      <c r="J476" s="151" t="s">
        <v>2440</v>
      </c>
      <c r="K476" s="89"/>
      <c r="L476" s="89" t="s">
        <v>2281</v>
      </c>
    </row>
    <row r="477" spans="1:12" s="156" customFormat="1" ht="36">
      <c r="A477" s="126">
        <v>473</v>
      </c>
      <c r="B477" s="144" t="s">
        <v>1797</v>
      </c>
      <c r="C477" s="144" t="s">
        <v>1060</v>
      </c>
      <c r="D477" s="144" t="s">
        <v>6</v>
      </c>
      <c r="E477" s="144"/>
      <c r="F477" s="144" t="s">
        <v>1061</v>
      </c>
      <c r="G477" s="144" t="s">
        <v>6</v>
      </c>
      <c r="H477" s="144" t="s">
        <v>2274</v>
      </c>
      <c r="I477" s="151" t="s">
        <v>2482</v>
      </c>
      <c r="J477" s="151" t="s">
        <v>2500</v>
      </c>
      <c r="K477" s="89"/>
      <c r="L477" s="89" t="s">
        <v>2281</v>
      </c>
    </row>
    <row r="478" spans="1:12" s="156" customFormat="1" ht="36">
      <c r="A478" s="126">
        <v>474</v>
      </c>
      <c r="B478" s="144" t="s">
        <v>1811</v>
      </c>
      <c r="C478" s="144" t="s">
        <v>1089</v>
      </c>
      <c r="D478" s="144" t="s">
        <v>6</v>
      </c>
      <c r="E478" s="144"/>
      <c r="F478" s="144" t="s">
        <v>1090</v>
      </c>
      <c r="G478" s="144" t="s">
        <v>6</v>
      </c>
      <c r="H478" s="144" t="s">
        <v>2274</v>
      </c>
      <c r="I478" s="151" t="s">
        <v>2708</v>
      </c>
      <c r="J478" s="151" t="s">
        <v>2709</v>
      </c>
      <c r="K478" s="89"/>
      <c r="L478" s="89" t="s">
        <v>2281</v>
      </c>
    </row>
    <row r="479" spans="1:12" s="156" customFormat="1" ht="36">
      <c r="A479" s="126">
        <v>475</v>
      </c>
      <c r="B479" s="144" t="s">
        <v>1814</v>
      </c>
      <c r="C479" s="144" t="s">
        <v>1096</v>
      </c>
      <c r="D479" s="144" t="s">
        <v>6</v>
      </c>
      <c r="E479" s="144"/>
      <c r="F479" s="144" t="s">
        <v>1097</v>
      </c>
      <c r="G479" s="144" t="s">
        <v>6</v>
      </c>
      <c r="H479" s="144" t="s">
        <v>2274</v>
      </c>
      <c r="I479" s="151" t="s">
        <v>2518</v>
      </c>
      <c r="J479" s="151" t="s">
        <v>1935</v>
      </c>
      <c r="K479" s="89"/>
      <c r="L479" s="89" t="s">
        <v>2281</v>
      </c>
    </row>
    <row r="480" spans="1:12" s="156" customFormat="1" ht="36">
      <c r="A480" s="126">
        <v>476</v>
      </c>
      <c r="B480" s="144" t="s">
        <v>1815</v>
      </c>
      <c r="C480" s="144" t="s">
        <v>1098</v>
      </c>
      <c r="D480" s="144" t="s">
        <v>6</v>
      </c>
      <c r="E480" s="144"/>
      <c r="F480" s="144" t="s">
        <v>1099</v>
      </c>
      <c r="G480" s="144" t="s">
        <v>6</v>
      </c>
      <c r="H480" s="144" t="s">
        <v>2274</v>
      </c>
      <c r="I480" s="151" t="s">
        <v>2518</v>
      </c>
      <c r="J480" s="151" t="s">
        <v>1935</v>
      </c>
      <c r="K480" s="89"/>
      <c r="L480" s="89" t="s">
        <v>2281</v>
      </c>
    </row>
    <row r="481" spans="1:12" s="156" customFormat="1" ht="36">
      <c r="A481" s="126">
        <v>477</v>
      </c>
      <c r="B481" s="144" t="s">
        <v>1817</v>
      </c>
      <c r="C481" s="144" t="s">
        <v>1102</v>
      </c>
      <c r="D481" s="144" t="s">
        <v>6</v>
      </c>
      <c r="E481" s="144"/>
      <c r="F481" s="144" t="s">
        <v>1103</v>
      </c>
      <c r="G481" s="144" t="s">
        <v>6</v>
      </c>
      <c r="H481" s="144" t="s">
        <v>2274</v>
      </c>
      <c r="I481" s="151" t="s">
        <v>436</v>
      </c>
      <c r="J481" s="151" t="s">
        <v>1935</v>
      </c>
      <c r="K481" s="89"/>
      <c r="L481" s="89" t="s">
        <v>2281</v>
      </c>
    </row>
    <row r="482" spans="1:12" s="156" customFormat="1" ht="60">
      <c r="A482" s="126">
        <v>478</v>
      </c>
      <c r="B482" s="144" t="s">
        <v>1818</v>
      </c>
      <c r="C482" s="144" t="s">
        <v>1104</v>
      </c>
      <c r="D482" s="144" t="s">
        <v>6</v>
      </c>
      <c r="E482" s="144"/>
      <c r="F482" s="144" t="s">
        <v>1105</v>
      </c>
      <c r="G482" s="144" t="s">
        <v>6</v>
      </c>
      <c r="H482" s="144" t="s">
        <v>2274</v>
      </c>
      <c r="I482" s="151" t="s">
        <v>436</v>
      </c>
      <c r="J482" s="151" t="s">
        <v>1935</v>
      </c>
      <c r="K482" s="89"/>
      <c r="L482" s="89" t="s">
        <v>2281</v>
      </c>
    </row>
    <row r="483" spans="1:12" s="156" customFormat="1" ht="36">
      <c r="A483" s="126">
        <v>479</v>
      </c>
      <c r="B483" s="144" t="s">
        <v>1819</v>
      </c>
      <c r="C483" s="144" t="s">
        <v>1106</v>
      </c>
      <c r="D483" s="144" t="s">
        <v>6</v>
      </c>
      <c r="E483" s="144"/>
      <c r="F483" s="144" t="s">
        <v>1107</v>
      </c>
      <c r="G483" s="144" t="s">
        <v>6</v>
      </c>
      <c r="H483" s="144" t="s">
        <v>2274</v>
      </c>
      <c r="I483" s="151" t="s">
        <v>436</v>
      </c>
      <c r="J483" s="151" t="s">
        <v>1935</v>
      </c>
      <c r="K483" s="89"/>
      <c r="L483" s="89" t="s">
        <v>2281</v>
      </c>
    </row>
    <row r="484" spans="1:12" s="156" customFormat="1" ht="36">
      <c r="A484" s="126">
        <v>480</v>
      </c>
      <c r="B484" s="144" t="s">
        <v>1820</v>
      </c>
      <c r="C484" s="144" t="s">
        <v>1108</v>
      </c>
      <c r="D484" s="144" t="s">
        <v>6</v>
      </c>
      <c r="E484" s="144"/>
      <c r="F484" s="144" t="s">
        <v>1109</v>
      </c>
      <c r="G484" s="144" t="s">
        <v>6</v>
      </c>
      <c r="H484" s="144" t="s">
        <v>2274</v>
      </c>
      <c r="I484" s="151" t="s">
        <v>436</v>
      </c>
      <c r="J484" s="151" t="s">
        <v>2500</v>
      </c>
      <c r="K484" s="89"/>
      <c r="L484" s="89" t="s">
        <v>2281</v>
      </c>
    </row>
    <row r="485" spans="1:12" s="156" customFormat="1" ht="36">
      <c r="A485" s="126">
        <v>481</v>
      </c>
      <c r="B485" s="144" t="s">
        <v>1821</v>
      </c>
      <c r="C485" s="144" t="s">
        <v>1110</v>
      </c>
      <c r="D485" s="144" t="s">
        <v>6</v>
      </c>
      <c r="E485" s="144"/>
      <c r="F485" s="144" t="s">
        <v>1111</v>
      </c>
      <c r="G485" s="144" t="s">
        <v>6</v>
      </c>
      <c r="H485" s="144" t="s">
        <v>2274</v>
      </c>
      <c r="I485" s="151" t="s">
        <v>436</v>
      </c>
      <c r="J485" s="151" t="s">
        <v>2500</v>
      </c>
      <c r="K485" s="89"/>
      <c r="L485" s="89" t="s">
        <v>2281</v>
      </c>
    </row>
    <row r="486" spans="1:12" s="156" customFormat="1" ht="36">
      <c r="A486" s="126">
        <v>482</v>
      </c>
      <c r="B486" s="144" t="s">
        <v>1822</v>
      </c>
      <c r="C486" s="144" t="s">
        <v>1112</v>
      </c>
      <c r="D486" s="144" t="s">
        <v>6</v>
      </c>
      <c r="E486" s="144"/>
      <c r="F486" s="144" t="s">
        <v>1113</v>
      </c>
      <c r="G486" s="144" t="s">
        <v>6</v>
      </c>
      <c r="H486" s="144" t="s">
        <v>2274</v>
      </c>
      <c r="I486" s="151" t="s">
        <v>436</v>
      </c>
      <c r="J486" s="151" t="s">
        <v>2500</v>
      </c>
      <c r="K486" s="89"/>
      <c r="L486" s="89" t="s">
        <v>2281</v>
      </c>
    </row>
    <row r="487" spans="1:12" s="156" customFormat="1" ht="36">
      <c r="A487" s="126">
        <v>483</v>
      </c>
      <c r="B487" s="144" t="s">
        <v>1823</v>
      </c>
      <c r="C487" s="144" t="s">
        <v>1114</v>
      </c>
      <c r="D487" s="144" t="s">
        <v>6</v>
      </c>
      <c r="E487" s="144"/>
      <c r="F487" s="144" t="s">
        <v>1115</v>
      </c>
      <c r="G487" s="144" t="s">
        <v>6</v>
      </c>
      <c r="H487" s="144" t="s">
        <v>2274</v>
      </c>
      <c r="I487" s="151" t="s">
        <v>436</v>
      </c>
      <c r="J487" s="151" t="s">
        <v>2500</v>
      </c>
      <c r="K487" s="89"/>
      <c r="L487" s="89" t="s">
        <v>2281</v>
      </c>
    </row>
    <row r="488" spans="1:12" s="156" customFormat="1" ht="36">
      <c r="A488" s="126">
        <v>484</v>
      </c>
      <c r="B488" s="144" t="s">
        <v>1824</v>
      </c>
      <c r="C488" s="144" t="s">
        <v>1116</v>
      </c>
      <c r="D488" s="144" t="s">
        <v>6</v>
      </c>
      <c r="E488" s="144"/>
      <c r="F488" s="144" t="s">
        <v>1117</v>
      </c>
      <c r="G488" s="144" t="s">
        <v>6</v>
      </c>
      <c r="H488" s="144" t="s">
        <v>2274</v>
      </c>
      <c r="I488" s="151" t="s">
        <v>436</v>
      </c>
      <c r="J488" s="151" t="s">
        <v>2500</v>
      </c>
      <c r="K488" s="89"/>
      <c r="L488" s="89" t="s">
        <v>2281</v>
      </c>
    </row>
    <row r="489" spans="1:12" s="156" customFormat="1" ht="36">
      <c r="A489" s="126">
        <v>485</v>
      </c>
      <c r="B489" s="144" t="s">
        <v>1826</v>
      </c>
      <c r="C489" s="144" t="s">
        <v>1120</v>
      </c>
      <c r="D489" s="144" t="s">
        <v>6</v>
      </c>
      <c r="E489" s="144"/>
      <c r="F489" s="144" t="s">
        <v>1121</v>
      </c>
      <c r="G489" s="144" t="s">
        <v>6</v>
      </c>
      <c r="H489" s="144" t="s">
        <v>2274</v>
      </c>
      <c r="I489" s="151" t="s">
        <v>2502</v>
      </c>
      <c r="J489" s="151" t="s">
        <v>2710</v>
      </c>
      <c r="K489" s="89"/>
      <c r="L489" s="89" t="s">
        <v>2281</v>
      </c>
    </row>
    <row r="490" spans="1:12" s="156" customFormat="1" ht="36">
      <c r="A490" s="126">
        <v>486</v>
      </c>
      <c r="B490" s="144" t="s">
        <v>1830</v>
      </c>
      <c r="C490" s="144" t="s">
        <v>1130</v>
      </c>
      <c r="D490" s="144" t="s">
        <v>6</v>
      </c>
      <c r="E490" s="144"/>
      <c r="F490" s="144" t="s">
        <v>1131</v>
      </c>
      <c r="G490" s="144" t="s">
        <v>6</v>
      </c>
      <c r="H490" s="144" t="s">
        <v>2274</v>
      </c>
      <c r="I490" s="151" t="s">
        <v>2518</v>
      </c>
      <c r="J490" s="151" t="s">
        <v>2500</v>
      </c>
      <c r="K490" s="89"/>
      <c r="L490" s="89" t="s">
        <v>2281</v>
      </c>
    </row>
    <row r="491" spans="1:12" s="156" customFormat="1" ht="36">
      <c r="A491" s="126">
        <v>487</v>
      </c>
      <c r="B491" s="144" t="s">
        <v>1834</v>
      </c>
      <c r="C491" s="144" t="s">
        <v>1138</v>
      </c>
      <c r="D491" s="144" t="s">
        <v>6</v>
      </c>
      <c r="E491" s="144"/>
      <c r="F491" s="144" t="s">
        <v>1139</v>
      </c>
      <c r="G491" s="144" t="s">
        <v>6</v>
      </c>
      <c r="H491" s="144" t="s">
        <v>2274</v>
      </c>
      <c r="I491" s="151" t="s">
        <v>2711</v>
      </c>
      <c r="J491" s="151" t="s">
        <v>2712</v>
      </c>
      <c r="K491" s="89"/>
      <c r="L491" s="89" t="s">
        <v>2281</v>
      </c>
    </row>
    <row r="492" spans="1:12" s="156" customFormat="1" ht="36">
      <c r="A492" s="126">
        <v>488</v>
      </c>
      <c r="B492" s="144" t="s">
        <v>1847</v>
      </c>
      <c r="C492" s="144" t="s">
        <v>1167</v>
      </c>
      <c r="D492" s="144" t="s">
        <v>6</v>
      </c>
      <c r="E492" s="144" t="s">
        <v>2713</v>
      </c>
      <c r="F492" s="144" t="s">
        <v>1168</v>
      </c>
      <c r="G492" s="144" t="s">
        <v>6</v>
      </c>
      <c r="H492" s="144" t="s">
        <v>2274</v>
      </c>
      <c r="I492" s="151" t="s">
        <v>436</v>
      </c>
      <c r="J492" s="151" t="s">
        <v>1935</v>
      </c>
      <c r="K492" s="89"/>
      <c r="L492" s="89" t="s">
        <v>2281</v>
      </c>
    </row>
    <row r="493" spans="1:12" s="156" customFormat="1" ht="72">
      <c r="A493" s="126">
        <v>489</v>
      </c>
      <c r="B493" s="144" t="s">
        <v>1854</v>
      </c>
      <c r="C493" s="144" t="s">
        <v>1183</v>
      </c>
      <c r="D493" s="144" t="s">
        <v>6</v>
      </c>
      <c r="E493" s="144" t="s">
        <v>2693</v>
      </c>
      <c r="F493" s="144" t="s">
        <v>1184</v>
      </c>
      <c r="G493" s="144" t="s">
        <v>6</v>
      </c>
      <c r="H493" s="144" t="s">
        <v>2274</v>
      </c>
      <c r="I493" s="151" t="s">
        <v>436</v>
      </c>
      <c r="J493" s="151" t="s">
        <v>2500</v>
      </c>
      <c r="K493" s="89"/>
      <c r="L493" s="89" t="s">
        <v>2281</v>
      </c>
    </row>
    <row r="494" spans="1:12" s="156" customFormat="1" ht="36">
      <c r="A494" s="126">
        <v>490</v>
      </c>
      <c r="B494" s="144" t="s">
        <v>1855</v>
      </c>
      <c r="C494" s="144" t="s">
        <v>1185</v>
      </c>
      <c r="D494" s="144" t="s">
        <v>6</v>
      </c>
      <c r="E494" s="144" t="s">
        <v>2714</v>
      </c>
      <c r="F494" s="144" t="s">
        <v>1186</v>
      </c>
      <c r="G494" s="144" t="s">
        <v>6</v>
      </c>
      <c r="H494" s="144" t="s">
        <v>2274</v>
      </c>
      <c r="I494" s="151" t="s">
        <v>436</v>
      </c>
      <c r="J494" s="151" t="s">
        <v>2500</v>
      </c>
      <c r="K494" s="89"/>
      <c r="L494" s="89" t="s">
        <v>2281</v>
      </c>
    </row>
    <row r="495" spans="1:12" s="156" customFormat="1" ht="36">
      <c r="A495" s="126">
        <v>491</v>
      </c>
      <c r="B495" s="144" t="s">
        <v>1878</v>
      </c>
      <c r="C495" s="144" t="s">
        <v>1236</v>
      </c>
      <c r="D495" s="144" t="s">
        <v>6</v>
      </c>
      <c r="E495" s="144"/>
      <c r="F495" s="144" t="s">
        <v>1237</v>
      </c>
      <c r="G495" s="144" t="s">
        <v>6</v>
      </c>
      <c r="H495" s="144" t="s">
        <v>2274</v>
      </c>
      <c r="I495" s="151" t="s">
        <v>436</v>
      </c>
      <c r="J495" s="151" t="s">
        <v>2500</v>
      </c>
      <c r="K495" s="89"/>
      <c r="L495" s="89" t="s">
        <v>2281</v>
      </c>
    </row>
    <row r="496" spans="1:12" s="156" customFormat="1" ht="36">
      <c r="A496" s="126">
        <v>492</v>
      </c>
      <c r="B496" s="144" t="s">
        <v>1887</v>
      </c>
      <c r="C496" s="144" t="s">
        <v>1256</v>
      </c>
      <c r="D496" s="144" t="s">
        <v>6</v>
      </c>
      <c r="E496" s="144"/>
      <c r="F496" s="144" t="s">
        <v>1257</v>
      </c>
      <c r="G496" s="144" t="s">
        <v>6</v>
      </c>
      <c r="H496" s="144" t="s">
        <v>2274</v>
      </c>
      <c r="I496" s="151" t="s">
        <v>2518</v>
      </c>
      <c r="J496" s="151" t="s">
        <v>2500</v>
      </c>
      <c r="K496" s="89"/>
      <c r="L496" s="89" t="s">
        <v>2281</v>
      </c>
    </row>
    <row r="497" spans="1:12" s="156" customFormat="1" ht="36">
      <c r="A497" s="126">
        <v>493</v>
      </c>
      <c r="B497" s="144" t="s">
        <v>1889</v>
      </c>
      <c r="C497" s="144" t="s">
        <v>1260</v>
      </c>
      <c r="D497" s="144" t="s">
        <v>6</v>
      </c>
      <c r="E497" s="144"/>
      <c r="F497" s="144" t="s">
        <v>1261</v>
      </c>
      <c r="G497" s="144" t="s">
        <v>6</v>
      </c>
      <c r="H497" s="144" t="s">
        <v>2274</v>
      </c>
      <c r="I497" s="151" t="s">
        <v>436</v>
      </c>
      <c r="J497" s="151" t="s">
        <v>2500</v>
      </c>
      <c r="K497" s="89"/>
      <c r="L497" s="89" t="s">
        <v>2281</v>
      </c>
    </row>
    <row r="498" spans="1:23" s="156" customFormat="1" ht="24">
      <c r="A498" s="126">
        <v>494</v>
      </c>
      <c r="B498" s="127" t="s">
        <v>1997</v>
      </c>
      <c r="C498" s="67" t="s">
        <v>2715</v>
      </c>
      <c r="D498" s="89" t="s">
        <v>6</v>
      </c>
      <c r="E498" s="127"/>
      <c r="F498" s="127"/>
      <c r="G498" s="89" t="s">
        <v>6</v>
      </c>
      <c r="H498" s="127" t="s">
        <v>2262</v>
      </c>
      <c r="I498" s="89"/>
      <c r="J498" s="127"/>
      <c r="K498" s="127"/>
      <c r="L498" s="89" t="s">
        <v>2093</v>
      </c>
      <c r="M498" s="125"/>
      <c r="N498" s="125"/>
      <c r="O498" s="125"/>
      <c r="P498" s="125"/>
      <c r="Q498" s="125"/>
      <c r="R498" s="125"/>
      <c r="S498" s="125"/>
      <c r="T498" s="125"/>
      <c r="U498" s="125"/>
      <c r="V498" s="125"/>
      <c r="W498" s="125"/>
    </row>
    <row r="499" spans="1:23" s="156" customFormat="1" ht="24">
      <c r="A499" s="126">
        <v>495</v>
      </c>
      <c r="B499" s="127" t="s">
        <v>2048</v>
      </c>
      <c r="C499" s="89" t="s">
        <v>2715</v>
      </c>
      <c r="D499" s="89" t="s">
        <v>6</v>
      </c>
      <c r="E499" s="127"/>
      <c r="F499" s="127"/>
      <c r="G499" s="89" t="s">
        <v>6</v>
      </c>
      <c r="H499" s="127" t="s">
        <v>2262</v>
      </c>
      <c r="I499" s="89"/>
      <c r="J499" s="127"/>
      <c r="K499" s="127"/>
      <c r="L499" s="89" t="s">
        <v>2094</v>
      </c>
      <c r="M499" s="125"/>
      <c r="N499" s="125"/>
      <c r="O499" s="125"/>
      <c r="P499" s="125"/>
      <c r="Q499" s="125"/>
      <c r="R499" s="125"/>
      <c r="S499" s="125"/>
      <c r="T499" s="125"/>
      <c r="U499" s="125"/>
      <c r="V499" s="125"/>
      <c r="W499" s="125"/>
    </row>
    <row r="500" spans="1:23" s="156" customFormat="1" ht="36">
      <c r="A500" s="126">
        <v>496</v>
      </c>
      <c r="B500" s="144" t="s">
        <v>1514</v>
      </c>
      <c r="C500" s="144" t="s">
        <v>410</v>
      </c>
      <c r="D500" s="144" t="s">
        <v>7</v>
      </c>
      <c r="E500" s="144"/>
      <c r="F500" s="144" t="s">
        <v>411</v>
      </c>
      <c r="G500" s="144" t="s">
        <v>7</v>
      </c>
      <c r="H500" s="144" t="s">
        <v>2266</v>
      </c>
      <c r="I500" s="144" t="s">
        <v>329</v>
      </c>
      <c r="J500" s="144" t="s">
        <v>330</v>
      </c>
      <c r="K500" s="89"/>
      <c r="L500" s="89" t="s">
        <v>2281</v>
      </c>
      <c r="M500" s="149"/>
      <c r="N500" s="149"/>
      <c r="O500" s="149"/>
      <c r="P500" s="149"/>
      <c r="Q500" s="149"/>
      <c r="R500" s="149"/>
      <c r="S500" s="149"/>
      <c r="T500" s="149"/>
      <c r="U500" s="149"/>
      <c r="V500" s="149"/>
      <c r="W500" s="149"/>
    </row>
    <row r="501" spans="1:23" s="156" customFormat="1" ht="36">
      <c r="A501" s="126">
        <v>497</v>
      </c>
      <c r="B501" s="144" t="s">
        <v>1521</v>
      </c>
      <c r="C501" s="144" t="s">
        <v>424</v>
      </c>
      <c r="D501" s="144" t="s">
        <v>7</v>
      </c>
      <c r="E501" s="144"/>
      <c r="F501" s="144" t="s">
        <v>425</v>
      </c>
      <c r="G501" s="144" t="s">
        <v>7</v>
      </c>
      <c r="H501" s="144" t="s">
        <v>2266</v>
      </c>
      <c r="I501" s="144" t="s">
        <v>329</v>
      </c>
      <c r="J501" s="144" t="s">
        <v>330</v>
      </c>
      <c r="K501" s="89"/>
      <c r="L501" s="89" t="s">
        <v>2281</v>
      </c>
      <c r="M501" s="149"/>
      <c r="N501" s="149"/>
      <c r="O501" s="149"/>
      <c r="P501" s="149"/>
      <c r="Q501" s="149"/>
      <c r="R501" s="149"/>
      <c r="S501" s="149"/>
      <c r="T501" s="149"/>
      <c r="U501" s="149"/>
      <c r="V501" s="149"/>
      <c r="W501" s="149"/>
    </row>
    <row r="502" spans="1:23" s="156" customFormat="1" ht="36">
      <c r="A502" s="126">
        <v>498</v>
      </c>
      <c r="B502" s="144" t="s">
        <v>1523</v>
      </c>
      <c r="C502" s="144" t="s">
        <v>429</v>
      </c>
      <c r="D502" s="144" t="s">
        <v>7</v>
      </c>
      <c r="E502" s="144"/>
      <c r="F502" s="144" t="s">
        <v>430</v>
      </c>
      <c r="G502" s="144" t="s">
        <v>7</v>
      </c>
      <c r="H502" s="144" t="s">
        <v>2266</v>
      </c>
      <c r="I502" s="144" t="s">
        <v>431</v>
      </c>
      <c r="J502" s="144" t="s">
        <v>432</v>
      </c>
      <c r="K502" s="89"/>
      <c r="L502" s="89" t="s">
        <v>2281</v>
      </c>
      <c r="M502" s="149"/>
      <c r="N502" s="149"/>
      <c r="O502" s="149"/>
      <c r="P502" s="149"/>
      <c r="Q502" s="149"/>
      <c r="R502" s="149"/>
      <c r="S502" s="149"/>
      <c r="T502" s="149"/>
      <c r="U502" s="149"/>
      <c r="V502" s="149"/>
      <c r="W502" s="149"/>
    </row>
    <row r="503" spans="1:23" s="156" customFormat="1" ht="36">
      <c r="A503" s="126">
        <v>499</v>
      </c>
      <c r="B503" s="144" t="s">
        <v>1531</v>
      </c>
      <c r="C503" s="144" t="s">
        <v>451</v>
      </c>
      <c r="D503" s="144" t="s">
        <v>7</v>
      </c>
      <c r="E503" s="144"/>
      <c r="F503" s="144" t="s">
        <v>452</v>
      </c>
      <c r="G503" s="144" t="s">
        <v>7</v>
      </c>
      <c r="H503" s="144" t="s">
        <v>2266</v>
      </c>
      <c r="I503" s="144" t="s">
        <v>329</v>
      </c>
      <c r="J503" s="144" t="s">
        <v>330</v>
      </c>
      <c r="K503" s="89"/>
      <c r="L503" s="89" t="s">
        <v>2281</v>
      </c>
      <c r="M503" s="149"/>
      <c r="N503" s="149"/>
      <c r="O503" s="149"/>
      <c r="P503" s="149"/>
      <c r="Q503" s="149"/>
      <c r="R503" s="149"/>
      <c r="S503" s="149"/>
      <c r="T503" s="149"/>
      <c r="U503" s="149"/>
      <c r="V503" s="149"/>
      <c r="W503" s="149"/>
    </row>
    <row r="504" spans="1:23" s="156" customFormat="1" ht="36">
      <c r="A504" s="126">
        <v>500</v>
      </c>
      <c r="B504" s="144" t="s">
        <v>1555</v>
      </c>
      <c r="C504" s="144" t="s">
        <v>507</v>
      </c>
      <c r="D504" s="144" t="s">
        <v>7</v>
      </c>
      <c r="E504" s="144"/>
      <c r="F504" s="144" t="s">
        <v>508</v>
      </c>
      <c r="G504" s="144" t="s">
        <v>7</v>
      </c>
      <c r="H504" s="144" t="s">
        <v>2266</v>
      </c>
      <c r="I504" s="144" t="s">
        <v>342</v>
      </c>
      <c r="J504" s="144" t="s">
        <v>509</v>
      </c>
      <c r="K504" s="89"/>
      <c r="L504" s="89" t="s">
        <v>2281</v>
      </c>
      <c r="M504" s="149"/>
      <c r="N504" s="149"/>
      <c r="O504" s="149"/>
      <c r="P504" s="149"/>
      <c r="Q504" s="149"/>
      <c r="R504" s="149"/>
      <c r="S504" s="149"/>
      <c r="T504" s="149"/>
      <c r="U504" s="149"/>
      <c r="V504" s="149"/>
      <c r="W504" s="149"/>
    </row>
    <row r="505" spans="1:23" s="156" customFormat="1" ht="36">
      <c r="A505" s="126">
        <v>501</v>
      </c>
      <c r="B505" s="144" t="s">
        <v>1565</v>
      </c>
      <c r="C505" s="144" t="s">
        <v>527</v>
      </c>
      <c r="D505" s="144" t="s">
        <v>7</v>
      </c>
      <c r="E505" s="144"/>
      <c r="F505" s="144" t="s">
        <v>528</v>
      </c>
      <c r="G505" s="144" t="s">
        <v>7</v>
      </c>
      <c r="H505" s="144" t="s">
        <v>2266</v>
      </c>
      <c r="I505" s="144" t="s">
        <v>329</v>
      </c>
      <c r="J505" s="144" t="s">
        <v>330</v>
      </c>
      <c r="K505" s="89"/>
      <c r="L505" s="89" t="s">
        <v>2281</v>
      </c>
      <c r="M505" s="149"/>
      <c r="N505" s="149"/>
      <c r="O505" s="149"/>
      <c r="P505" s="149"/>
      <c r="Q505" s="149"/>
      <c r="R505" s="149"/>
      <c r="S505" s="149"/>
      <c r="T505" s="149"/>
      <c r="U505" s="149"/>
      <c r="V505" s="149"/>
      <c r="W505" s="149"/>
    </row>
    <row r="506" spans="1:23" s="156" customFormat="1" ht="36">
      <c r="A506" s="126">
        <v>502</v>
      </c>
      <c r="B506" s="144" t="s">
        <v>1575</v>
      </c>
      <c r="C506" s="144" t="s">
        <v>549</v>
      </c>
      <c r="D506" s="144" t="s">
        <v>7</v>
      </c>
      <c r="E506" s="144"/>
      <c r="F506" s="144" t="s">
        <v>550</v>
      </c>
      <c r="G506" s="144" t="s">
        <v>7</v>
      </c>
      <c r="H506" s="144" t="s">
        <v>2266</v>
      </c>
      <c r="I506" s="144" t="s">
        <v>329</v>
      </c>
      <c r="J506" s="144" t="s">
        <v>330</v>
      </c>
      <c r="K506" s="89"/>
      <c r="L506" s="89" t="s">
        <v>2281</v>
      </c>
      <c r="M506" s="149"/>
      <c r="N506" s="149"/>
      <c r="O506" s="149"/>
      <c r="P506" s="149"/>
      <c r="Q506" s="149"/>
      <c r="R506" s="149"/>
      <c r="S506" s="149"/>
      <c r="T506" s="149"/>
      <c r="U506" s="149"/>
      <c r="V506" s="149"/>
      <c r="W506" s="149"/>
    </row>
    <row r="507" spans="1:23" s="156" customFormat="1" ht="36">
      <c r="A507" s="126">
        <v>503</v>
      </c>
      <c r="B507" s="144" t="s">
        <v>1596</v>
      </c>
      <c r="C507" s="144" t="s">
        <v>594</v>
      </c>
      <c r="D507" s="144" t="s">
        <v>7</v>
      </c>
      <c r="E507" s="144"/>
      <c r="F507" s="144" t="s">
        <v>595</v>
      </c>
      <c r="G507" s="144" t="s">
        <v>7</v>
      </c>
      <c r="H507" s="144" t="s">
        <v>2266</v>
      </c>
      <c r="I507" s="144" t="s">
        <v>329</v>
      </c>
      <c r="J507" s="144" t="s">
        <v>330</v>
      </c>
      <c r="K507" s="89"/>
      <c r="L507" s="89" t="s">
        <v>2281</v>
      </c>
      <c r="M507" s="149"/>
      <c r="N507" s="149"/>
      <c r="O507" s="149"/>
      <c r="P507" s="149"/>
      <c r="Q507" s="149"/>
      <c r="R507" s="149"/>
      <c r="S507" s="149"/>
      <c r="T507" s="149"/>
      <c r="U507" s="149"/>
      <c r="V507" s="149"/>
      <c r="W507" s="149"/>
    </row>
    <row r="508" spans="1:23" s="156" customFormat="1" ht="36">
      <c r="A508" s="126">
        <v>504</v>
      </c>
      <c r="B508" s="144" t="s">
        <v>1599</v>
      </c>
      <c r="C508" s="144" t="s">
        <v>601</v>
      </c>
      <c r="D508" s="144" t="s">
        <v>7</v>
      </c>
      <c r="E508" s="144"/>
      <c r="F508" s="144" t="s">
        <v>602</v>
      </c>
      <c r="G508" s="144" t="s">
        <v>7</v>
      </c>
      <c r="H508" s="144" t="s">
        <v>2266</v>
      </c>
      <c r="I508" s="144" t="s">
        <v>603</v>
      </c>
      <c r="J508" s="144" t="s">
        <v>385</v>
      </c>
      <c r="K508" s="89"/>
      <c r="L508" s="89" t="s">
        <v>2281</v>
      </c>
      <c r="M508" s="149"/>
      <c r="N508" s="149"/>
      <c r="O508" s="149"/>
      <c r="P508" s="149"/>
      <c r="Q508" s="149"/>
      <c r="R508" s="149"/>
      <c r="S508" s="149"/>
      <c r="T508" s="149"/>
      <c r="U508" s="149"/>
      <c r="V508" s="149"/>
      <c r="W508" s="149"/>
    </row>
    <row r="509" spans="1:23" s="156" customFormat="1" ht="48">
      <c r="A509" s="126">
        <v>505</v>
      </c>
      <c r="B509" s="144" t="s">
        <v>1600</v>
      </c>
      <c r="C509" s="144" t="s">
        <v>604</v>
      </c>
      <c r="D509" s="144" t="s">
        <v>7</v>
      </c>
      <c r="E509" s="144"/>
      <c r="F509" s="144" t="s">
        <v>605</v>
      </c>
      <c r="G509" s="144" t="s">
        <v>7</v>
      </c>
      <c r="H509" s="144" t="s">
        <v>2266</v>
      </c>
      <c r="I509" s="144" t="s">
        <v>329</v>
      </c>
      <c r="J509" s="144" t="s">
        <v>330</v>
      </c>
      <c r="K509" s="89"/>
      <c r="L509" s="89" t="s">
        <v>2281</v>
      </c>
      <c r="M509" s="149"/>
      <c r="N509" s="149"/>
      <c r="O509" s="149"/>
      <c r="P509" s="149"/>
      <c r="Q509" s="149"/>
      <c r="R509" s="149"/>
      <c r="S509" s="149"/>
      <c r="T509" s="149"/>
      <c r="U509" s="149"/>
      <c r="V509" s="149"/>
      <c r="W509" s="149"/>
    </row>
    <row r="510" spans="1:23" s="156" customFormat="1" ht="36">
      <c r="A510" s="126">
        <v>506</v>
      </c>
      <c r="B510" s="144" t="s">
        <v>1601</v>
      </c>
      <c r="C510" s="144" t="s">
        <v>606</v>
      </c>
      <c r="D510" s="144" t="s">
        <v>7</v>
      </c>
      <c r="E510" s="144"/>
      <c r="F510" s="144" t="s">
        <v>607</v>
      </c>
      <c r="G510" s="144" t="s">
        <v>7</v>
      </c>
      <c r="H510" s="144" t="s">
        <v>2266</v>
      </c>
      <c r="I510" s="144" t="s">
        <v>329</v>
      </c>
      <c r="J510" s="144" t="s">
        <v>330</v>
      </c>
      <c r="K510" s="89"/>
      <c r="L510" s="89" t="s">
        <v>2281</v>
      </c>
      <c r="M510" s="149"/>
      <c r="N510" s="149"/>
      <c r="O510" s="149"/>
      <c r="P510" s="149"/>
      <c r="Q510" s="149"/>
      <c r="R510" s="149"/>
      <c r="S510" s="149"/>
      <c r="T510" s="149"/>
      <c r="U510" s="149"/>
      <c r="V510" s="149"/>
      <c r="W510" s="149"/>
    </row>
    <row r="511" spans="1:23" s="156" customFormat="1" ht="36">
      <c r="A511" s="126">
        <v>507</v>
      </c>
      <c r="B511" s="144" t="s">
        <v>1604</v>
      </c>
      <c r="C511" s="144" t="s">
        <v>612</v>
      </c>
      <c r="D511" s="144" t="s">
        <v>7</v>
      </c>
      <c r="E511" s="144"/>
      <c r="F511" s="144" t="s">
        <v>613</v>
      </c>
      <c r="G511" s="144" t="s">
        <v>7</v>
      </c>
      <c r="H511" s="144" t="s">
        <v>2266</v>
      </c>
      <c r="I511" s="144" t="s">
        <v>325</v>
      </c>
      <c r="J511" s="144" t="s">
        <v>330</v>
      </c>
      <c r="K511" s="89"/>
      <c r="L511" s="89" t="s">
        <v>2281</v>
      </c>
      <c r="M511" s="149"/>
      <c r="N511" s="149"/>
      <c r="O511" s="149"/>
      <c r="P511" s="149"/>
      <c r="Q511" s="149"/>
      <c r="R511" s="149"/>
      <c r="S511" s="149"/>
      <c r="T511" s="149"/>
      <c r="U511" s="149"/>
      <c r="V511" s="149"/>
      <c r="W511" s="149"/>
    </row>
    <row r="512" spans="1:23" s="156" customFormat="1" ht="36">
      <c r="A512" s="126">
        <v>508</v>
      </c>
      <c r="B512" s="144" t="s">
        <v>1607</v>
      </c>
      <c r="C512" s="144" t="s">
        <v>618</v>
      </c>
      <c r="D512" s="144" t="s">
        <v>7</v>
      </c>
      <c r="E512" s="144"/>
      <c r="F512" s="144" t="s">
        <v>619</v>
      </c>
      <c r="G512" s="144" t="s">
        <v>7</v>
      </c>
      <c r="H512" s="144" t="s">
        <v>2266</v>
      </c>
      <c r="I512" s="144" t="s">
        <v>329</v>
      </c>
      <c r="J512" s="144" t="s">
        <v>356</v>
      </c>
      <c r="K512" s="89"/>
      <c r="L512" s="89" t="s">
        <v>2281</v>
      </c>
      <c r="M512" s="149"/>
      <c r="N512" s="149"/>
      <c r="O512" s="149"/>
      <c r="P512" s="149"/>
      <c r="Q512" s="149"/>
      <c r="R512" s="149"/>
      <c r="S512" s="149"/>
      <c r="T512" s="149"/>
      <c r="U512" s="149"/>
      <c r="V512" s="149"/>
      <c r="W512" s="149"/>
    </row>
    <row r="513" spans="1:23" s="156" customFormat="1" ht="36">
      <c r="A513" s="126">
        <v>509</v>
      </c>
      <c r="B513" s="144" t="s">
        <v>1609</v>
      </c>
      <c r="C513" s="144" t="s">
        <v>622</v>
      </c>
      <c r="D513" s="144" t="s">
        <v>7</v>
      </c>
      <c r="E513" s="144"/>
      <c r="F513" s="144" t="s">
        <v>623</v>
      </c>
      <c r="G513" s="144" t="s">
        <v>7</v>
      </c>
      <c r="H513" s="144" t="s">
        <v>2266</v>
      </c>
      <c r="I513" s="144" t="s">
        <v>329</v>
      </c>
      <c r="J513" s="144" t="s">
        <v>330</v>
      </c>
      <c r="K513" s="89"/>
      <c r="L513" s="89" t="s">
        <v>2281</v>
      </c>
      <c r="M513" s="149"/>
      <c r="N513" s="149"/>
      <c r="O513" s="149"/>
      <c r="P513" s="149"/>
      <c r="Q513" s="149"/>
      <c r="R513" s="149"/>
      <c r="S513" s="149"/>
      <c r="T513" s="149"/>
      <c r="U513" s="149"/>
      <c r="V513" s="149"/>
      <c r="W513" s="149"/>
    </row>
    <row r="514" spans="1:23" s="156" customFormat="1" ht="36">
      <c r="A514" s="126">
        <v>510</v>
      </c>
      <c r="B514" s="144" t="s">
        <v>1626</v>
      </c>
      <c r="C514" s="144" t="s">
        <v>658</v>
      </c>
      <c r="D514" s="144" t="s">
        <v>7</v>
      </c>
      <c r="E514" s="144"/>
      <c r="F514" s="144" t="s">
        <v>659</v>
      </c>
      <c r="G514" s="144" t="s">
        <v>7</v>
      </c>
      <c r="H514" s="144" t="s">
        <v>2266</v>
      </c>
      <c r="I514" s="144" t="s">
        <v>660</v>
      </c>
      <c r="J514" s="144" t="s">
        <v>661</v>
      </c>
      <c r="K514" s="89"/>
      <c r="L514" s="89" t="s">
        <v>2281</v>
      </c>
      <c r="M514" s="149"/>
      <c r="N514" s="149"/>
      <c r="O514" s="149"/>
      <c r="P514" s="149"/>
      <c r="Q514" s="149"/>
      <c r="R514" s="149"/>
      <c r="S514" s="149"/>
      <c r="T514" s="149"/>
      <c r="U514" s="149"/>
      <c r="V514" s="149"/>
      <c r="W514" s="149"/>
    </row>
    <row r="515" spans="1:23" s="156" customFormat="1" ht="36">
      <c r="A515" s="126">
        <v>511</v>
      </c>
      <c r="B515" s="144" t="s">
        <v>1634</v>
      </c>
      <c r="C515" s="144" t="s">
        <v>677</v>
      </c>
      <c r="D515" s="144" t="s">
        <v>7</v>
      </c>
      <c r="E515" s="144"/>
      <c r="F515" s="144" t="s">
        <v>678</v>
      </c>
      <c r="G515" s="144" t="s">
        <v>7</v>
      </c>
      <c r="H515" s="144" t="s">
        <v>2266</v>
      </c>
      <c r="I515" s="144" t="s">
        <v>329</v>
      </c>
      <c r="J515" s="144" t="s">
        <v>330</v>
      </c>
      <c r="K515" s="89"/>
      <c r="L515" s="89" t="s">
        <v>2281</v>
      </c>
      <c r="M515" s="149"/>
      <c r="N515" s="149"/>
      <c r="O515" s="149"/>
      <c r="P515" s="149"/>
      <c r="Q515" s="149"/>
      <c r="R515" s="149"/>
      <c r="S515" s="149"/>
      <c r="T515" s="149"/>
      <c r="U515" s="149"/>
      <c r="V515" s="149"/>
      <c r="W515" s="149"/>
    </row>
    <row r="516" spans="1:23" s="156" customFormat="1" ht="36">
      <c r="A516" s="126">
        <v>512</v>
      </c>
      <c r="B516" s="144" t="s">
        <v>1637</v>
      </c>
      <c r="C516" s="144" t="s">
        <v>683</v>
      </c>
      <c r="D516" s="144" t="s">
        <v>7</v>
      </c>
      <c r="E516" s="144"/>
      <c r="F516" s="144" t="s">
        <v>684</v>
      </c>
      <c r="G516" s="144" t="s">
        <v>7</v>
      </c>
      <c r="H516" s="144" t="s">
        <v>2266</v>
      </c>
      <c r="I516" s="144" t="s">
        <v>329</v>
      </c>
      <c r="J516" s="144" t="s">
        <v>330</v>
      </c>
      <c r="K516" s="89"/>
      <c r="L516" s="89" t="s">
        <v>2281</v>
      </c>
      <c r="M516" s="149"/>
      <c r="N516" s="149"/>
      <c r="O516" s="149"/>
      <c r="P516" s="149"/>
      <c r="Q516" s="149"/>
      <c r="R516" s="149"/>
      <c r="S516" s="149"/>
      <c r="T516" s="149"/>
      <c r="U516" s="149"/>
      <c r="V516" s="149"/>
      <c r="W516" s="149"/>
    </row>
    <row r="517" spans="1:23" s="156" customFormat="1" ht="36">
      <c r="A517" s="126">
        <v>513</v>
      </c>
      <c r="B517" s="144" t="s">
        <v>1653</v>
      </c>
      <c r="C517" s="144" t="s">
        <v>717</v>
      </c>
      <c r="D517" s="144" t="s">
        <v>7</v>
      </c>
      <c r="E517" s="144"/>
      <c r="F517" s="144" t="s">
        <v>718</v>
      </c>
      <c r="G517" s="144" t="s">
        <v>7</v>
      </c>
      <c r="H517" s="144" t="s">
        <v>2266</v>
      </c>
      <c r="I517" s="144" t="s">
        <v>603</v>
      </c>
      <c r="J517" s="144" t="s">
        <v>385</v>
      </c>
      <c r="K517" s="89"/>
      <c r="L517" s="89" t="s">
        <v>2281</v>
      </c>
      <c r="M517" s="149"/>
      <c r="N517" s="149"/>
      <c r="O517" s="149"/>
      <c r="P517" s="149"/>
      <c r="Q517" s="149"/>
      <c r="R517" s="149"/>
      <c r="S517" s="149"/>
      <c r="T517" s="149"/>
      <c r="U517" s="149"/>
      <c r="V517" s="149"/>
      <c r="W517" s="149"/>
    </row>
    <row r="518" spans="1:23" s="156" customFormat="1" ht="36">
      <c r="A518" s="126">
        <v>514</v>
      </c>
      <c r="B518" s="144" t="s">
        <v>1659</v>
      </c>
      <c r="C518" s="144" t="s">
        <v>729</v>
      </c>
      <c r="D518" s="144" t="s">
        <v>7</v>
      </c>
      <c r="E518" s="144"/>
      <c r="F518" s="144" t="s">
        <v>730</v>
      </c>
      <c r="G518" s="144" t="s">
        <v>7</v>
      </c>
      <c r="H518" s="144" t="s">
        <v>2266</v>
      </c>
      <c r="I518" s="144" t="s">
        <v>329</v>
      </c>
      <c r="J518" s="144" t="s">
        <v>330</v>
      </c>
      <c r="K518" s="89"/>
      <c r="L518" s="89" t="s">
        <v>2281</v>
      </c>
      <c r="M518" s="149"/>
      <c r="N518" s="149"/>
      <c r="O518" s="149"/>
      <c r="P518" s="149"/>
      <c r="Q518" s="149"/>
      <c r="R518" s="149"/>
      <c r="S518" s="149"/>
      <c r="T518" s="149"/>
      <c r="U518" s="149"/>
      <c r="V518" s="149"/>
      <c r="W518" s="149"/>
    </row>
    <row r="519" spans="1:23" s="156" customFormat="1" ht="36">
      <c r="A519" s="126">
        <v>515</v>
      </c>
      <c r="B519" s="144" t="s">
        <v>1664</v>
      </c>
      <c r="C519" s="144" t="s">
        <v>739</v>
      </c>
      <c r="D519" s="144" t="s">
        <v>7</v>
      </c>
      <c r="E519" s="144"/>
      <c r="F519" s="144" t="s">
        <v>740</v>
      </c>
      <c r="G519" s="144" t="s">
        <v>7</v>
      </c>
      <c r="H519" s="144" t="s">
        <v>2266</v>
      </c>
      <c r="I519" s="144" t="s">
        <v>325</v>
      </c>
      <c r="J519" s="144" t="s">
        <v>385</v>
      </c>
      <c r="K519" s="89"/>
      <c r="L519" s="89" t="s">
        <v>2281</v>
      </c>
      <c r="M519" s="149"/>
      <c r="N519" s="149"/>
      <c r="O519" s="149"/>
      <c r="P519" s="149"/>
      <c r="Q519" s="149"/>
      <c r="R519" s="149"/>
      <c r="S519" s="149"/>
      <c r="T519" s="149"/>
      <c r="U519" s="149"/>
      <c r="V519" s="149"/>
      <c r="W519" s="149"/>
    </row>
    <row r="520" spans="1:23" s="156" customFormat="1" ht="36">
      <c r="A520" s="126">
        <v>516</v>
      </c>
      <c r="B520" s="144" t="s">
        <v>1667</v>
      </c>
      <c r="C520" s="144" t="s">
        <v>745</v>
      </c>
      <c r="D520" s="144" t="s">
        <v>7</v>
      </c>
      <c r="E520" s="144"/>
      <c r="F520" s="144" t="s">
        <v>746</v>
      </c>
      <c r="G520" s="144" t="s">
        <v>7</v>
      </c>
      <c r="H520" s="144" t="s">
        <v>2266</v>
      </c>
      <c r="I520" s="144" t="s">
        <v>747</v>
      </c>
      <c r="J520" s="144" t="s">
        <v>748</v>
      </c>
      <c r="K520" s="89"/>
      <c r="L520" s="89" t="s">
        <v>2281</v>
      </c>
      <c r="M520" s="149"/>
      <c r="N520" s="149"/>
      <c r="O520" s="149"/>
      <c r="P520" s="149"/>
      <c r="Q520" s="149"/>
      <c r="R520" s="149"/>
      <c r="S520" s="149"/>
      <c r="T520" s="149"/>
      <c r="U520" s="149"/>
      <c r="V520" s="149"/>
      <c r="W520" s="149"/>
    </row>
    <row r="521" spans="1:23" s="156" customFormat="1" ht="36">
      <c r="A521" s="126">
        <v>517</v>
      </c>
      <c r="B521" s="144" t="s">
        <v>1669</v>
      </c>
      <c r="C521" s="144" t="s">
        <v>751</v>
      </c>
      <c r="D521" s="144" t="s">
        <v>7</v>
      </c>
      <c r="E521" s="144" t="s">
        <v>2716</v>
      </c>
      <c r="F521" s="144" t="s">
        <v>753</v>
      </c>
      <c r="G521" s="144" t="s">
        <v>7</v>
      </c>
      <c r="H521" s="144" t="s">
        <v>2266</v>
      </c>
      <c r="I521" s="144" t="s">
        <v>754</v>
      </c>
      <c r="J521" s="144" t="s">
        <v>755</v>
      </c>
      <c r="K521" s="89"/>
      <c r="L521" s="89" t="s">
        <v>2281</v>
      </c>
      <c r="M521" s="149"/>
      <c r="N521" s="149"/>
      <c r="O521" s="149"/>
      <c r="P521" s="149"/>
      <c r="Q521" s="149"/>
      <c r="R521" s="149"/>
      <c r="S521" s="149"/>
      <c r="T521" s="149"/>
      <c r="U521" s="149"/>
      <c r="V521" s="149"/>
      <c r="W521" s="149"/>
    </row>
    <row r="522" spans="1:23" s="156" customFormat="1" ht="36">
      <c r="A522" s="126">
        <v>518</v>
      </c>
      <c r="B522" s="144" t="s">
        <v>1672</v>
      </c>
      <c r="C522" s="144" t="s">
        <v>760</v>
      </c>
      <c r="D522" s="144" t="s">
        <v>7</v>
      </c>
      <c r="E522" s="144"/>
      <c r="F522" s="144" t="s">
        <v>761</v>
      </c>
      <c r="G522" s="144" t="s">
        <v>7</v>
      </c>
      <c r="H522" s="144" t="s">
        <v>2266</v>
      </c>
      <c r="I522" s="144" t="s">
        <v>329</v>
      </c>
      <c r="J522" s="144" t="s">
        <v>330</v>
      </c>
      <c r="K522" s="89"/>
      <c r="L522" s="89" t="s">
        <v>2281</v>
      </c>
      <c r="M522" s="149"/>
      <c r="N522" s="149"/>
      <c r="O522" s="149"/>
      <c r="P522" s="149"/>
      <c r="Q522" s="149"/>
      <c r="R522" s="149"/>
      <c r="S522" s="149"/>
      <c r="T522" s="149"/>
      <c r="U522" s="149"/>
      <c r="V522" s="149"/>
      <c r="W522" s="149"/>
    </row>
    <row r="523" spans="1:23" s="156" customFormat="1" ht="36">
      <c r="A523" s="126">
        <v>519</v>
      </c>
      <c r="B523" s="144" t="s">
        <v>1673</v>
      </c>
      <c r="C523" s="144" t="s">
        <v>762</v>
      </c>
      <c r="D523" s="144" t="s">
        <v>7</v>
      </c>
      <c r="E523" s="144"/>
      <c r="F523" s="144" t="s">
        <v>763</v>
      </c>
      <c r="G523" s="144" t="s">
        <v>7</v>
      </c>
      <c r="H523" s="144" t="s">
        <v>2266</v>
      </c>
      <c r="I523" s="144" t="s">
        <v>329</v>
      </c>
      <c r="J523" s="144" t="s">
        <v>330</v>
      </c>
      <c r="K523" s="89"/>
      <c r="L523" s="89" t="s">
        <v>2281</v>
      </c>
      <c r="M523" s="149"/>
      <c r="N523" s="149"/>
      <c r="O523" s="149"/>
      <c r="P523" s="149"/>
      <c r="Q523" s="149"/>
      <c r="R523" s="149"/>
      <c r="S523" s="149"/>
      <c r="T523" s="149"/>
      <c r="U523" s="149"/>
      <c r="V523" s="149"/>
      <c r="W523" s="149"/>
    </row>
    <row r="524" spans="1:12" s="156" customFormat="1" ht="36">
      <c r="A524" s="126">
        <v>520</v>
      </c>
      <c r="B524" s="144" t="s">
        <v>1825</v>
      </c>
      <c r="C524" s="144" t="s">
        <v>1118</v>
      </c>
      <c r="D524" s="144" t="s">
        <v>7</v>
      </c>
      <c r="E524" s="144"/>
      <c r="F524" s="144" t="s">
        <v>1119</v>
      </c>
      <c r="G524" s="144" t="s">
        <v>7</v>
      </c>
      <c r="H524" s="144" t="s">
        <v>2274</v>
      </c>
      <c r="I524" s="151" t="s">
        <v>2339</v>
      </c>
      <c r="J524" s="151" t="s">
        <v>2717</v>
      </c>
      <c r="K524" s="89"/>
      <c r="L524" s="89" t="s">
        <v>2281</v>
      </c>
    </row>
    <row r="525" spans="1:12" s="156" customFormat="1" ht="36">
      <c r="A525" s="126">
        <v>521</v>
      </c>
      <c r="B525" s="144" t="s">
        <v>1832</v>
      </c>
      <c r="C525" s="144" t="s">
        <v>1134</v>
      </c>
      <c r="D525" s="144" t="s">
        <v>7</v>
      </c>
      <c r="E525" s="144"/>
      <c r="F525" s="144" t="s">
        <v>1135</v>
      </c>
      <c r="G525" s="144" t="s">
        <v>7</v>
      </c>
      <c r="H525" s="144" t="s">
        <v>2274</v>
      </c>
      <c r="I525" s="151" t="s">
        <v>2643</v>
      </c>
      <c r="J525" s="151" t="s">
        <v>2500</v>
      </c>
      <c r="K525" s="89"/>
      <c r="L525" s="89" t="s">
        <v>2281</v>
      </c>
    </row>
    <row r="526" spans="1:12" s="156" customFormat="1" ht="36">
      <c r="A526" s="126">
        <v>522</v>
      </c>
      <c r="B526" s="144" t="s">
        <v>1833</v>
      </c>
      <c r="C526" s="144" t="s">
        <v>1136</v>
      </c>
      <c r="D526" s="144" t="s">
        <v>7</v>
      </c>
      <c r="E526" s="144"/>
      <c r="F526" s="144" t="s">
        <v>1137</v>
      </c>
      <c r="G526" s="144" t="s">
        <v>7</v>
      </c>
      <c r="H526" s="144" t="s">
        <v>2274</v>
      </c>
      <c r="I526" s="151" t="s">
        <v>2535</v>
      </c>
      <c r="J526" s="151" t="s">
        <v>2697</v>
      </c>
      <c r="K526" s="89"/>
      <c r="L526" s="89" t="s">
        <v>2281</v>
      </c>
    </row>
    <row r="527" spans="1:12" s="156" customFormat="1" ht="36">
      <c r="A527" s="126">
        <v>523</v>
      </c>
      <c r="B527" s="144" t="s">
        <v>1888</v>
      </c>
      <c r="C527" s="144" t="s">
        <v>1258</v>
      </c>
      <c r="D527" s="144" t="s">
        <v>7</v>
      </c>
      <c r="E527" s="144"/>
      <c r="F527" s="144" t="s">
        <v>1259</v>
      </c>
      <c r="G527" s="144" t="s">
        <v>7</v>
      </c>
      <c r="H527" s="144" t="s">
        <v>2274</v>
      </c>
      <c r="I527" s="151" t="s">
        <v>436</v>
      </c>
      <c r="J527" s="151" t="s">
        <v>2500</v>
      </c>
      <c r="K527" s="89"/>
      <c r="L527" s="89" t="s">
        <v>2281</v>
      </c>
    </row>
    <row r="528" spans="1:23" s="156" customFormat="1" ht="24">
      <c r="A528" s="126">
        <v>524</v>
      </c>
      <c r="B528" s="127" t="s">
        <v>2000</v>
      </c>
      <c r="C528" s="67" t="s">
        <v>2718</v>
      </c>
      <c r="D528" s="89" t="s">
        <v>7</v>
      </c>
      <c r="E528" s="127"/>
      <c r="F528" s="127"/>
      <c r="G528" s="89" t="s">
        <v>7</v>
      </c>
      <c r="H528" s="127" t="s">
        <v>2262</v>
      </c>
      <c r="I528" s="127"/>
      <c r="J528" s="127"/>
      <c r="K528" s="127"/>
      <c r="L528" s="89" t="s">
        <v>2719</v>
      </c>
      <c r="M528" s="125"/>
      <c r="N528" s="125"/>
      <c r="O528" s="125"/>
      <c r="P528" s="125"/>
      <c r="Q528" s="125"/>
      <c r="R528" s="125"/>
      <c r="S528" s="125"/>
      <c r="T528" s="125"/>
      <c r="U528" s="125"/>
      <c r="V528" s="125"/>
      <c r="W528" s="125"/>
    </row>
    <row r="529" spans="1:23" s="156" customFormat="1" ht="24">
      <c r="A529" s="126">
        <v>525</v>
      </c>
      <c r="B529" s="127" t="s">
        <v>2050</v>
      </c>
      <c r="C529" s="89" t="s">
        <v>2718</v>
      </c>
      <c r="D529" s="89" t="s">
        <v>7</v>
      </c>
      <c r="E529" s="127"/>
      <c r="F529" s="127"/>
      <c r="G529" s="89" t="s">
        <v>7</v>
      </c>
      <c r="H529" s="127" t="s">
        <v>2262</v>
      </c>
      <c r="I529" s="89"/>
      <c r="J529" s="127"/>
      <c r="K529" s="127"/>
      <c r="L529" s="89" t="s">
        <v>2094</v>
      </c>
      <c r="M529" s="125"/>
      <c r="N529" s="125"/>
      <c r="O529" s="125"/>
      <c r="P529" s="125"/>
      <c r="Q529" s="125"/>
      <c r="R529" s="125"/>
      <c r="S529" s="125"/>
      <c r="T529" s="125"/>
      <c r="U529" s="125"/>
      <c r="V529" s="125"/>
      <c r="W529" s="125"/>
    </row>
    <row r="530" spans="1:12" s="156" customFormat="1" ht="36">
      <c r="A530" s="126">
        <v>526</v>
      </c>
      <c r="B530" s="144" t="s">
        <v>1764</v>
      </c>
      <c r="C530" s="144" t="s">
        <v>981</v>
      </c>
      <c r="D530" s="144" t="s">
        <v>982</v>
      </c>
      <c r="E530" s="144" t="s">
        <v>2714</v>
      </c>
      <c r="F530" s="144" t="s">
        <v>984</v>
      </c>
      <c r="G530" s="144" t="s">
        <v>982</v>
      </c>
      <c r="H530" s="144" t="s">
        <v>2274</v>
      </c>
      <c r="I530" s="151" t="s">
        <v>2339</v>
      </c>
      <c r="J530" s="151" t="s">
        <v>2720</v>
      </c>
      <c r="K530" s="89"/>
      <c r="L530" s="89" t="s">
        <v>2281</v>
      </c>
    </row>
    <row r="531" spans="1:12" s="156" customFormat="1" ht="36">
      <c r="A531" s="126">
        <v>527</v>
      </c>
      <c r="B531" s="144" t="s">
        <v>1861</v>
      </c>
      <c r="C531" s="144" t="s">
        <v>1198</v>
      </c>
      <c r="D531" s="144" t="s">
        <v>871</v>
      </c>
      <c r="E531" s="144" t="s">
        <v>2676</v>
      </c>
      <c r="F531" s="144" t="s">
        <v>1199</v>
      </c>
      <c r="G531" s="144" t="s">
        <v>871</v>
      </c>
      <c r="H531" s="144" t="s">
        <v>2274</v>
      </c>
      <c r="I531" s="151" t="s">
        <v>436</v>
      </c>
      <c r="J531" s="151" t="s">
        <v>2500</v>
      </c>
      <c r="K531" s="89"/>
      <c r="L531" s="89" t="s">
        <v>2281</v>
      </c>
    </row>
    <row r="532" spans="1:12" s="156" customFormat="1" ht="36">
      <c r="A532" s="126">
        <v>528</v>
      </c>
      <c r="B532" s="144" t="s">
        <v>1877</v>
      </c>
      <c r="C532" s="144" t="s">
        <v>1234</v>
      </c>
      <c r="D532" s="144" t="s">
        <v>871</v>
      </c>
      <c r="E532" s="144" t="s">
        <v>2721</v>
      </c>
      <c r="F532" s="144" t="s">
        <v>1235</v>
      </c>
      <c r="G532" s="144" t="s">
        <v>871</v>
      </c>
      <c r="H532" s="144" t="s">
        <v>2274</v>
      </c>
      <c r="I532" s="151" t="s">
        <v>2482</v>
      </c>
      <c r="J532" s="151" t="s">
        <v>1935</v>
      </c>
      <c r="K532" s="89"/>
      <c r="L532" s="89" t="s">
        <v>2281</v>
      </c>
    </row>
    <row r="533" spans="1:23" s="156" customFormat="1" ht="24">
      <c r="A533" s="126">
        <v>529</v>
      </c>
      <c r="B533" s="127" t="s">
        <v>2722</v>
      </c>
      <c r="C533" s="127" t="s">
        <v>2283</v>
      </c>
      <c r="D533" s="127" t="s">
        <v>255</v>
      </c>
      <c r="E533" s="127"/>
      <c r="F533" s="127"/>
      <c r="G533" s="127" t="s">
        <v>255</v>
      </c>
      <c r="H533" s="89" t="s">
        <v>2274</v>
      </c>
      <c r="I533" s="127"/>
      <c r="J533" s="127"/>
      <c r="K533" s="127" t="s">
        <v>2813</v>
      </c>
      <c r="L533" s="89" t="s">
        <v>2283</v>
      </c>
      <c r="M533" s="125"/>
      <c r="N533" s="125"/>
      <c r="O533" s="125"/>
      <c r="P533" s="125"/>
      <c r="Q533" s="125"/>
      <c r="R533" s="125"/>
      <c r="S533" s="125"/>
      <c r="T533" s="125"/>
      <c r="U533" s="125"/>
      <c r="V533" s="125"/>
      <c r="W533" s="125"/>
    </row>
    <row r="534" spans="1:23" s="156" customFormat="1" ht="36">
      <c r="A534" s="126">
        <v>530</v>
      </c>
      <c r="B534" s="144" t="s">
        <v>1576</v>
      </c>
      <c r="C534" s="144" t="s">
        <v>551</v>
      </c>
      <c r="D534" s="144" t="s">
        <v>255</v>
      </c>
      <c r="E534" s="144"/>
      <c r="F534" s="144" t="s">
        <v>552</v>
      </c>
      <c r="G534" s="144" t="s">
        <v>255</v>
      </c>
      <c r="H534" s="144" t="s">
        <v>2266</v>
      </c>
      <c r="I534" s="144" t="s">
        <v>325</v>
      </c>
      <c r="J534" s="144" t="s">
        <v>385</v>
      </c>
      <c r="K534" s="89"/>
      <c r="L534" s="89" t="s">
        <v>2281</v>
      </c>
      <c r="M534" s="149"/>
      <c r="N534" s="149"/>
      <c r="O534" s="149"/>
      <c r="P534" s="149"/>
      <c r="Q534" s="149"/>
      <c r="R534" s="149"/>
      <c r="S534" s="149"/>
      <c r="T534" s="149"/>
      <c r="U534" s="149"/>
      <c r="V534" s="149"/>
      <c r="W534" s="149"/>
    </row>
    <row r="535" spans="1:12" s="156" customFormat="1" ht="36">
      <c r="A535" s="126">
        <v>531</v>
      </c>
      <c r="B535" s="144" t="s">
        <v>1757</v>
      </c>
      <c r="C535" s="144" t="s">
        <v>967</v>
      </c>
      <c r="D535" s="144" t="s">
        <v>255</v>
      </c>
      <c r="E535" s="144"/>
      <c r="F535" s="144" t="s">
        <v>968</v>
      </c>
      <c r="G535" s="144" t="s">
        <v>255</v>
      </c>
      <c r="H535" s="144" t="s">
        <v>2274</v>
      </c>
      <c r="I535" s="151" t="s">
        <v>2518</v>
      </c>
      <c r="J535" s="151" t="s">
        <v>2500</v>
      </c>
      <c r="K535" s="89"/>
      <c r="L535" s="89" t="s">
        <v>2281</v>
      </c>
    </row>
    <row r="536" spans="1:12" s="156" customFormat="1" ht="36">
      <c r="A536" s="126">
        <v>532</v>
      </c>
      <c r="B536" s="144" t="s">
        <v>1903</v>
      </c>
      <c r="C536" s="144" t="s">
        <v>1291</v>
      </c>
      <c r="D536" s="144" t="s">
        <v>255</v>
      </c>
      <c r="E536" s="144"/>
      <c r="F536" s="144" t="s">
        <v>1292</v>
      </c>
      <c r="G536" s="144" t="s">
        <v>255</v>
      </c>
      <c r="H536" s="144" t="s">
        <v>2274</v>
      </c>
      <c r="I536" s="151" t="s">
        <v>2339</v>
      </c>
      <c r="J536" s="151" t="s">
        <v>2717</v>
      </c>
      <c r="K536" s="89"/>
      <c r="L536" s="89" t="s">
        <v>2281</v>
      </c>
    </row>
    <row r="537" spans="1:23" s="153" customFormat="1" ht="24">
      <c r="A537" s="126">
        <v>533</v>
      </c>
      <c r="B537" s="127" t="s">
        <v>2723</v>
      </c>
      <c r="C537" s="127" t="s">
        <v>2283</v>
      </c>
      <c r="D537" s="127" t="s">
        <v>159</v>
      </c>
      <c r="E537" s="127"/>
      <c r="F537" s="127"/>
      <c r="G537" s="127" t="s">
        <v>159</v>
      </c>
      <c r="H537" s="89" t="s">
        <v>2274</v>
      </c>
      <c r="I537" s="127"/>
      <c r="J537" s="127"/>
      <c r="K537" s="127" t="s">
        <v>2814</v>
      </c>
      <c r="L537" s="89" t="s">
        <v>2283</v>
      </c>
      <c r="M537" s="125"/>
      <c r="N537" s="125"/>
      <c r="O537" s="125"/>
      <c r="P537" s="125"/>
      <c r="Q537" s="125"/>
      <c r="R537" s="125"/>
      <c r="S537" s="125"/>
      <c r="T537" s="125"/>
      <c r="U537" s="125"/>
      <c r="V537" s="125"/>
      <c r="W537" s="125"/>
    </row>
    <row r="538" spans="1:23" s="153" customFormat="1" ht="36">
      <c r="A538" s="126">
        <v>534</v>
      </c>
      <c r="B538" s="144" t="s">
        <v>1533</v>
      </c>
      <c r="C538" s="144" t="s">
        <v>456</v>
      </c>
      <c r="D538" s="144" t="s">
        <v>159</v>
      </c>
      <c r="E538" s="144"/>
      <c r="F538" s="144" t="s">
        <v>457</v>
      </c>
      <c r="G538" s="144" t="s">
        <v>159</v>
      </c>
      <c r="H538" s="144" t="s">
        <v>2266</v>
      </c>
      <c r="I538" s="144" t="s">
        <v>329</v>
      </c>
      <c r="J538" s="144" t="s">
        <v>330</v>
      </c>
      <c r="K538" s="89"/>
      <c r="L538" s="89" t="s">
        <v>2281</v>
      </c>
      <c r="M538" s="149"/>
      <c r="N538" s="149"/>
      <c r="O538" s="149"/>
      <c r="P538" s="149"/>
      <c r="Q538" s="149"/>
      <c r="R538" s="149"/>
      <c r="S538" s="149"/>
      <c r="T538" s="149"/>
      <c r="U538" s="149"/>
      <c r="V538" s="149"/>
      <c r="W538" s="149"/>
    </row>
    <row r="539" spans="1:23" s="153" customFormat="1" ht="36">
      <c r="A539" s="126">
        <v>535</v>
      </c>
      <c r="B539" s="144" t="s">
        <v>1547</v>
      </c>
      <c r="C539" s="144" t="s">
        <v>488</v>
      </c>
      <c r="D539" s="144" t="s">
        <v>159</v>
      </c>
      <c r="E539" s="144"/>
      <c r="F539" s="144" t="s">
        <v>489</v>
      </c>
      <c r="G539" s="144" t="s">
        <v>159</v>
      </c>
      <c r="H539" s="144" t="s">
        <v>2266</v>
      </c>
      <c r="I539" s="144" t="s">
        <v>325</v>
      </c>
      <c r="J539" s="144" t="s">
        <v>385</v>
      </c>
      <c r="K539" s="89"/>
      <c r="L539" s="89" t="s">
        <v>2281</v>
      </c>
      <c r="M539" s="149"/>
      <c r="N539" s="149"/>
      <c r="O539" s="149"/>
      <c r="P539" s="149"/>
      <c r="Q539" s="149"/>
      <c r="R539" s="149"/>
      <c r="S539" s="149"/>
      <c r="T539" s="149"/>
      <c r="U539" s="149"/>
      <c r="V539" s="149"/>
      <c r="W539" s="149"/>
    </row>
    <row r="540" spans="1:23" s="153" customFormat="1" ht="36">
      <c r="A540" s="126">
        <v>536</v>
      </c>
      <c r="B540" s="144" t="s">
        <v>1577</v>
      </c>
      <c r="C540" s="144" t="s">
        <v>553</v>
      </c>
      <c r="D540" s="144" t="s">
        <v>159</v>
      </c>
      <c r="E540" s="144"/>
      <c r="F540" s="144" t="s">
        <v>554</v>
      </c>
      <c r="G540" s="144" t="s">
        <v>159</v>
      </c>
      <c r="H540" s="144" t="s">
        <v>2266</v>
      </c>
      <c r="I540" s="144" t="s">
        <v>325</v>
      </c>
      <c r="J540" s="144" t="s">
        <v>385</v>
      </c>
      <c r="K540" s="89"/>
      <c r="L540" s="89" t="s">
        <v>2281</v>
      </c>
      <c r="M540" s="149"/>
      <c r="N540" s="149"/>
      <c r="O540" s="149"/>
      <c r="P540" s="149"/>
      <c r="Q540" s="149"/>
      <c r="R540" s="149"/>
      <c r="S540" s="149"/>
      <c r="T540" s="149"/>
      <c r="U540" s="149"/>
      <c r="V540" s="149"/>
      <c r="W540" s="149"/>
    </row>
    <row r="541" spans="1:23" s="153" customFormat="1" ht="36">
      <c r="A541" s="126">
        <v>537</v>
      </c>
      <c r="B541" s="144" t="s">
        <v>1579</v>
      </c>
      <c r="C541" s="144" t="s">
        <v>557</v>
      </c>
      <c r="D541" s="144" t="s">
        <v>159</v>
      </c>
      <c r="E541" s="144"/>
      <c r="F541" s="144" t="s">
        <v>558</v>
      </c>
      <c r="G541" s="144" t="s">
        <v>159</v>
      </c>
      <c r="H541" s="144" t="s">
        <v>2266</v>
      </c>
      <c r="I541" s="144" t="s">
        <v>329</v>
      </c>
      <c r="J541" s="144" t="s">
        <v>330</v>
      </c>
      <c r="K541" s="89"/>
      <c r="L541" s="89" t="s">
        <v>2281</v>
      </c>
      <c r="M541" s="149"/>
      <c r="N541" s="149"/>
      <c r="O541" s="149"/>
      <c r="P541" s="149"/>
      <c r="Q541" s="149"/>
      <c r="R541" s="149"/>
      <c r="S541" s="149"/>
      <c r="T541" s="149"/>
      <c r="U541" s="149"/>
      <c r="V541" s="149"/>
      <c r="W541" s="149"/>
    </row>
    <row r="542" spans="1:23" s="153" customFormat="1" ht="36">
      <c r="A542" s="126">
        <v>538</v>
      </c>
      <c r="B542" s="144" t="s">
        <v>1589</v>
      </c>
      <c r="C542" s="144" t="s">
        <v>578</v>
      </c>
      <c r="D542" s="144" t="s">
        <v>159</v>
      </c>
      <c r="E542" s="144"/>
      <c r="F542" s="144" t="s">
        <v>579</v>
      </c>
      <c r="G542" s="144" t="s">
        <v>159</v>
      </c>
      <c r="H542" s="144" t="s">
        <v>2266</v>
      </c>
      <c r="I542" s="144" t="s">
        <v>325</v>
      </c>
      <c r="J542" s="144" t="s">
        <v>385</v>
      </c>
      <c r="K542" s="89"/>
      <c r="L542" s="89" t="s">
        <v>2281</v>
      </c>
      <c r="M542" s="149"/>
      <c r="N542" s="149"/>
      <c r="O542" s="149"/>
      <c r="P542" s="149"/>
      <c r="Q542" s="149"/>
      <c r="R542" s="149"/>
      <c r="S542" s="149"/>
      <c r="T542" s="149"/>
      <c r="U542" s="149"/>
      <c r="V542" s="149"/>
      <c r="W542" s="149"/>
    </row>
    <row r="543" spans="1:23" s="153" customFormat="1" ht="36">
      <c r="A543" s="126">
        <v>539</v>
      </c>
      <c r="B543" s="144" t="s">
        <v>1598</v>
      </c>
      <c r="C543" s="144" t="s">
        <v>599</v>
      </c>
      <c r="D543" s="144" t="s">
        <v>159</v>
      </c>
      <c r="E543" s="144"/>
      <c r="F543" s="144" t="s">
        <v>600</v>
      </c>
      <c r="G543" s="144" t="s">
        <v>159</v>
      </c>
      <c r="H543" s="144" t="s">
        <v>2266</v>
      </c>
      <c r="I543" s="144" t="s">
        <v>329</v>
      </c>
      <c r="J543" s="144" t="s">
        <v>330</v>
      </c>
      <c r="K543" s="89"/>
      <c r="L543" s="89" t="s">
        <v>2281</v>
      </c>
      <c r="M543" s="149"/>
      <c r="N543" s="149"/>
      <c r="O543" s="149"/>
      <c r="P543" s="149"/>
      <c r="Q543" s="149"/>
      <c r="R543" s="149"/>
      <c r="S543" s="149"/>
      <c r="T543" s="149"/>
      <c r="U543" s="149"/>
      <c r="V543" s="149"/>
      <c r="W543" s="149"/>
    </row>
    <row r="544" spans="1:23" s="153" customFormat="1" ht="36">
      <c r="A544" s="126">
        <v>540</v>
      </c>
      <c r="B544" s="144" t="s">
        <v>1618</v>
      </c>
      <c r="C544" s="144" t="s">
        <v>640</v>
      </c>
      <c r="D544" s="144" t="s">
        <v>159</v>
      </c>
      <c r="E544" s="144"/>
      <c r="F544" s="144" t="s">
        <v>641</v>
      </c>
      <c r="G544" s="144" t="s">
        <v>159</v>
      </c>
      <c r="H544" s="144" t="s">
        <v>2266</v>
      </c>
      <c r="I544" s="144" t="s">
        <v>329</v>
      </c>
      <c r="J544" s="144" t="s">
        <v>330</v>
      </c>
      <c r="K544" s="89"/>
      <c r="L544" s="89" t="s">
        <v>2281</v>
      </c>
      <c r="M544" s="149"/>
      <c r="N544" s="149"/>
      <c r="O544" s="149"/>
      <c r="P544" s="149"/>
      <c r="Q544" s="149"/>
      <c r="R544" s="149"/>
      <c r="S544" s="149"/>
      <c r="T544" s="149"/>
      <c r="U544" s="149"/>
      <c r="V544" s="149"/>
      <c r="W544" s="149"/>
    </row>
    <row r="545" spans="1:23" s="153" customFormat="1" ht="36">
      <c r="A545" s="126">
        <v>541</v>
      </c>
      <c r="B545" s="144" t="s">
        <v>1638</v>
      </c>
      <c r="C545" s="144" t="s">
        <v>685</v>
      </c>
      <c r="D545" s="144" t="s">
        <v>159</v>
      </c>
      <c r="E545" s="144"/>
      <c r="F545" s="144" t="s">
        <v>686</v>
      </c>
      <c r="G545" s="144" t="s">
        <v>159</v>
      </c>
      <c r="H545" s="144" t="s">
        <v>2266</v>
      </c>
      <c r="I545" s="144" t="s">
        <v>329</v>
      </c>
      <c r="J545" s="144" t="s">
        <v>687</v>
      </c>
      <c r="K545" s="89"/>
      <c r="L545" s="89" t="s">
        <v>2281</v>
      </c>
      <c r="M545" s="149"/>
      <c r="N545" s="149"/>
      <c r="O545" s="149"/>
      <c r="P545" s="149"/>
      <c r="Q545" s="149"/>
      <c r="R545" s="149"/>
      <c r="S545" s="149"/>
      <c r="T545" s="149"/>
      <c r="U545" s="149"/>
      <c r="V545" s="149"/>
      <c r="W545" s="149"/>
    </row>
    <row r="546" spans="1:23" s="153" customFormat="1" ht="36">
      <c r="A546" s="126">
        <v>542</v>
      </c>
      <c r="B546" s="144" t="s">
        <v>1642</v>
      </c>
      <c r="C546" s="144" t="s">
        <v>694</v>
      </c>
      <c r="D546" s="144" t="s">
        <v>159</v>
      </c>
      <c r="E546" s="144" t="s">
        <v>2724</v>
      </c>
      <c r="F546" s="144" t="s">
        <v>696</v>
      </c>
      <c r="G546" s="144" t="s">
        <v>159</v>
      </c>
      <c r="H546" s="144" t="s">
        <v>2266</v>
      </c>
      <c r="I546" s="144" t="s">
        <v>325</v>
      </c>
      <c r="J546" s="144" t="s">
        <v>385</v>
      </c>
      <c r="K546" s="89"/>
      <c r="L546" s="89" t="s">
        <v>2281</v>
      </c>
      <c r="M546" s="149"/>
      <c r="N546" s="149"/>
      <c r="O546" s="149"/>
      <c r="P546" s="149"/>
      <c r="Q546" s="149"/>
      <c r="R546" s="149"/>
      <c r="S546" s="149"/>
      <c r="T546" s="149"/>
      <c r="U546" s="149"/>
      <c r="V546" s="149"/>
      <c r="W546" s="149"/>
    </row>
    <row r="547" spans="1:23" s="153" customFormat="1" ht="36">
      <c r="A547" s="126">
        <v>543</v>
      </c>
      <c r="B547" s="144" t="s">
        <v>1643</v>
      </c>
      <c r="C547" s="144" t="s">
        <v>697</v>
      </c>
      <c r="D547" s="144" t="s">
        <v>159</v>
      </c>
      <c r="E547" s="144"/>
      <c r="F547" s="144" t="s">
        <v>698</v>
      </c>
      <c r="G547" s="144" t="s">
        <v>159</v>
      </c>
      <c r="H547" s="144" t="s">
        <v>2266</v>
      </c>
      <c r="I547" s="144" t="s">
        <v>329</v>
      </c>
      <c r="J547" s="144" t="s">
        <v>330</v>
      </c>
      <c r="K547" s="89"/>
      <c r="L547" s="89" t="s">
        <v>2281</v>
      </c>
      <c r="M547" s="149"/>
      <c r="N547" s="149"/>
      <c r="O547" s="149"/>
      <c r="P547" s="149"/>
      <c r="Q547" s="149"/>
      <c r="R547" s="149"/>
      <c r="S547" s="149"/>
      <c r="T547" s="149"/>
      <c r="U547" s="149"/>
      <c r="V547" s="149"/>
      <c r="W547" s="149"/>
    </row>
    <row r="548" spans="1:23" s="153" customFormat="1" ht="36">
      <c r="A548" s="126">
        <v>544</v>
      </c>
      <c r="B548" s="144" t="s">
        <v>1661</v>
      </c>
      <c r="C548" s="144" t="s">
        <v>733</v>
      </c>
      <c r="D548" s="144" t="s">
        <v>159</v>
      </c>
      <c r="E548" s="144"/>
      <c r="F548" s="144" t="s">
        <v>734</v>
      </c>
      <c r="G548" s="144" t="s">
        <v>159</v>
      </c>
      <c r="H548" s="144" t="s">
        <v>2266</v>
      </c>
      <c r="I548" s="144" t="s">
        <v>329</v>
      </c>
      <c r="J548" s="144" t="s">
        <v>330</v>
      </c>
      <c r="K548" s="89"/>
      <c r="L548" s="89" t="s">
        <v>2281</v>
      </c>
      <c r="M548" s="149"/>
      <c r="N548" s="149"/>
      <c r="O548" s="149"/>
      <c r="P548" s="149"/>
      <c r="Q548" s="149"/>
      <c r="R548" s="149"/>
      <c r="S548" s="149"/>
      <c r="T548" s="149"/>
      <c r="U548" s="149"/>
      <c r="V548" s="149"/>
      <c r="W548" s="149"/>
    </row>
    <row r="549" spans="1:23" s="153" customFormat="1" ht="36">
      <c r="A549" s="126">
        <v>545</v>
      </c>
      <c r="B549" s="144" t="s">
        <v>1665</v>
      </c>
      <c r="C549" s="144" t="s">
        <v>741</v>
      </c>
      <c r="D549" s="144" t="s">
        <v>159</v>
      </c>
      <c r="E549" s="144"/>
      <c r="F549" s="144" t="s">
        <v>742</v>
      </c>
      <c r="G549" s="144" t="s">
        <v>159</v>
      </c>
      <c r="H549" s="144" t="s">
        <v>2266</v>
      </c>
      <c r="I549" s="144" t="s">
        <v>329</v>
      </c>
      <c r="J549" s="144" t="s">
        <v>367</v>
      </c>
      <c r="K549" s="89"/>
      <c r="L549" s="89" t="s">
        <v>2281</v>
      </c>
      <c r="M549" s="149"/>
      <c r="N549" s="149"/>
      <c r="O549" s="149"/>
      <c r="P549" s="149"/>
      <c r="Q549" s="149"/>
      <c r="R549" s="149"/>
      <c r="S549" s="149"/>
      <c r="T549" s="149"/>
      <c r="U549" s="149"/>
      <c r="V549" s="149"/>
      <c r="W549" s="149"/>
    </row>
    <row r="550" spans="1:23" s="153" customFormat="1" ht="36">
      <c r="A550" s="126">
        <v>546</v>
      </c>
      <c r="B550" s="144" t="s">
        <v>1683</v>
      </c>
      <c r="C550" s="144" t="s">
        <v>786</v>
      </c>
      <c r="D550" s="144" t="s">
        <v>159</v>
      </c>
      <c r="E550" s="144"/>
      <c r="F550" s="144" t="s">
        <v>787</v>
      </c>
      <c r="G550" s="144" t="s">
        <v>159</v>
      </c>
      <c r="H550" s="144" t="s">
        <v>2274</v>
      </c>
      <c r="I550" s="151" t="s">
        <v>2482</v>
      </c>
      <c r="J550" s="151" t="s">
        <v>2500</v>
      </c>
      <c r="K550" s="89"/>
      <c r="L550" s="89" t="s">
        <v>2281</v>
      </c>
      <c r="M550" s="156"/>
      <c r="N550" s="156"/>
      <c r="O550" s="156"/>
      <c r="P550" s="156"/>
      <c r="Q550" s="156"/>
      <c r="R550" s="156"/>
      <c r="S550" s="156"/>
      <c r="T550" s="156"/>
      <c r="U550" s="156"/>
      <c r="V550" s="156"/>
      <c r="W550" s="156"/>
    </row>
    <row r="551" spans="1:23" s="153" customFormat="1" ht="36">
      <c r="A551" s="126">
        <v>547</v>
      </c>
      <c r="B551" s="144" t="s">
        <v>1706</v>
      </c>
      <c r="C551" s="144" t="s">
        <v>841</v>
      </c>
      <c r="D551" s="144" t="s">
        <v>159</v>
      </c>
      <c r="E551" s="144"/>
      <c r="F551" s="144" t="s">
        <v>842</v>
      </c>
      <c r="G551" s="144" t="s">
        <v>159</v>
      </c>
      <c r="H551" s="144" t="s">
        <v>2274</v>
      </c>
      <c r="I551" s="151" t="s">
        <v>2339</v>
      </c>
      <c r="J551" s="151" t="s">
        <v>2717</v>
      </c>
      <c r="K551" s="89"/>
      <c r="L551" s="89" t="s">
        <v>2281</v>
      </c>
      <c r="M551" s="156"/>
      <c r="N551" s="156"/>
      <c r="O551" s="156"/>
      <c r="P551" s="156"/>
      <c r="Q551" s="156"/>
      <c r="R551" s="156"/>
      <c r="S551" s="156"/>
      <c r="T551" s="156"/>
      <c r="U551" s="156"/>
      <c r="V551" s="156"/>
      <c r="W551" s="156"/>
    </row>
    <row r="552" spans="1:23" s="128" customFormat="1" ht="36">
      <c r="A552" s="126">
        <v>548</v>
      </c>
      <c r="B552" s="144" t="s">
        <v>1760</v>
      </c>
      <c r="C552" s="144" t="s">
        <v>973</v>
      </c>
      <c r="D552" s="144" t="s">
        <v>159</v>
      </c>
      <c r="E552" s="144"/>
      <c r="F552" s="144" t="s">
        <v>974</v>
      </c>
      <c r="G552" s="144" t="s">
        <v>159</v>
      </c>
      <c r="H552" s="144" t="s">
        <v>2274</v>
      </c>
      <c r="I552" s="151" t="s">
        <v>2443</v>
      </c>
      <c r="J552" s="151" t="s">
        <v>2717</v>
      </c>
      <c r="K552" s="89"/>
      <c r="L552" s="89" t="s">
        <v>2281</v>
      </c>
      <c r="M552" s="156"/>
      <c r="N552" s="156"/>
      <c r="O552" s="156"/>
      <c r="P552" s="156"/>
      <c r="Q552" s="156"/>
      <c r="R552" s="156"/>
      <c r="S552" s="156"/>
      <c r="T552" s="156"/>
      <c r="U552" s="156"/>
      <c r="V552" s="156"/>
      <c r="W552" s="156"/>
    </row>
    <row r="553" spans="1:23" s="128" customFormat="1" ht="36">
      <c r="A553" s="126">
        <v>549</v>
      </c>
      <c r="B553" s="144" t="s">
        <v>1761</v>
      </c>
      <c r="C553" s="144" t="s">
        <v>975</v>
      </c>
      <c r="D553" s="144" t="s">
        <v>159</v>
      </c>
      <c r="E553" s="144"/>
      <c r="F553" s="144" t="s">
        <v>976</v>
      </c>
      <c r="G553" s="144" t="s">
        <v>159</v>
      </c>
      <c r="H553" s="144" t="s">
        <v>2274</v>
      </c>
      <c r="I553" s="151" t="s">
        <v>2443</v>
      </c>
      <c r="J553" s="151" t="s">
        <v>2717</v>
      </c>
      <c r="K553" s="89"/>
      <c r="L553" s="89" t="s">
        <v>2281</v>
      </c>
      <c r="M553" s="156"/>
      <c r="N553" s="156"/>
      <c r="O553" s="156"/>
      <c r="P553" s="156"/>
      <c r="Q553" s="156"/>
      <c r="R553" s="156"/>
      <c r="S553" s="156"/>
      <c r="T553" s="156"/>
      <c r="U553" s="156"/>
      <c r="V553" s="156"/>
      <c r="W553" s="156"/>
    </row>
    <row r="554" spans="1:23" s="128" customFormat="1" ht="36">
      <c r="A554" s="126">
        <v>550</v>
      </c>
      <c r="B554" s="144" t="s">
        <v>1836</v>
      </c>
      <c r="C554" s="144" t="s">
        <v>1142</v>
      </c>
      <c r="D554" s="144" t="s">
        <v>159</v>
      </c>
      <c r="E554" s="144"/>
      <c r="F554" s="144" t="s">
        <v>1143</v>
      </c>
      <c r="G554" s="144" t="s">
        <v>159</v>
      </c>
      <c r="H554" s="144" t="s">
        <v>2274</v>
      </c>
      <c r="I554" s="151" t="s">
        <v>2339</v>
      </c>
      <c r="J554" s="151" t="s">
        <v>2717</v>
      </c>
      <c r="K554" s="89"/>
      <c r="L554" s="89" t="s">
        <v>2281</v>
      </c>
      <c r="M554" s="156"/>
      <c r="N554" s="156"/>
      <c r="O554" s="156"/>
      <c r="P554" s="156"/>
      <c r="Q554" s="156"/>
      <c r="R554" s="156"/>
      <c r="S554" s="156"/>
      <c r="T554" s="156"/>
      <c r="U554" s="156"/>
      <c r="V554" s="156"/>
      <c r="W554" s="156"/>
    </row>
    <row r="555" spans="1:23" s="128" customFormat="1" ht="24">
      <c r="A555" s="126">
        <v>551</v>
      </c>
      <c r="B555" s="127" t="s">
        <v>1999</v>
      </c>
      <c r="C555" s="67" t="s">
        <v>2718</v>
      </c>
      <c r="D555" s="89" t="s">
        <v>159</v>
      </c>
      <c r="E555" s="127"/>
      <c r="F555" s="127"/>
      <c r="G555" s="89" t="s">
        <v>159</v>
      </c>
      <c r="H555" s="127" t="s">
        <v>2262</v>
      </c>
      <c r="I555" s="89"/>
      <c r="J555" s="127"/>
      <c r="K555" s="127"/>
      <c r="L555" s="89" t="s">
        <v>2719</v>
      </c>
      <c r="M555" s="125"/>
      <c r="N555" s="125"/>
      <c r="O555" s="125"/>
      <c r="P555" s="125"/>
      <c r="Q555" s="125"/>
      <c r="R555" s="125"/>
      <c r="S555" s="125"/>
      <c r="T555" s="125"/>
      <c r="U555" s="125"/>
      <c r="V555" s="125"/>
      <c r="W555" s="125"/>
    </row>
    <row r="556" spans="1:23" s="128" customFormat="1" ht="24">
      <c r="A556" s="126">
        <v>552</v>
      </c>
      <c r="B556" s="127" t="s">
        <v>2725</v>
      </c>
      <c r="C556" s="89" t="s">
        <v>2718</v>
      </c>
      <c r="D556" s="89" t="s">
        <v>159</v>
      </c>
      <c r="E556" s="127"/>
      <c r="F556" s="127"/>
      <c r="G556" s="89" t="s">
        <v>159</v>
      </c>
      <c r="H556" s="127" t="s">
        <v>2262</v>
      </c>
      <c r="I556" s="89"/>
      <c r="J556" s="127"/>
      <c r="K556" s="127"/>
      <c r="L556" s="89" t="s">
        <v>2094</v>
      </c>
      <c r="M556" s="125"/>
      <c r="N556" s="125"/>
      <c r="O556" s="125"/>
      <c r="P556" s="125"/>
      <c r="Q556" s="125"/>
      <c r="R556" s="125"/>
      <c r="S556" s="125"/>
      <c r="T556" s="125"/>
      <c r="U556" s="125"/>
      <c r="V556" s="125"/>
      <c r="W556" s="125"/>
    </row>
    <row r="557" spans="1:23" s="128" customFormat="1" ht="36">
      <c r="A557" s="126">
        <v>553</v>
      </c>
      <c r="B557" s="144" t="s">
        <v>1551</v>
      </c>
      <c r="C557" s="144" t="s">
        <v>498</v>
      </c>
      <c r="D557" s="144" t="s">
        <v>499</v>
      </c>
      <c r="E557" s="144" t="s">
        <v>2726</v>
      </c>
      <c r="F557" s="144" t="s">
        <v>501</v>
      </c>
      <c r="G557" s="144" t="s">
        <v>499</v>
      </c>
      <c r="H557" s="144" t="s">
        <v>2266</v>
      </c>
      <c r="I557" s="144" t="s">
        <v>329</v>
      </c>
      <c r="J557" s="144" t="s">
        <v>330</v>
      </c>
      <c r="K557" s="89"/>
      <c r="L557" s="89" t="s">
        <v>2281</v>
      </c>
      <c r="M557" s="149"/>
      <c r="N557" s="149"/>
      <c r="O557" s="149"/>
      <c r="P557" s="149"/>
      <c r="Q557" s="149"/>
      <c r="R557" s="149"/>
      <c r="S557" s="149"/>
      <c r="T557" s="149"/>
      <c r="U557" s="149"/>
      <c r="V557" s="149"/>
      <c r="W557" s="149"/>
    </row>
    <row r="558" spans="1:23" s="128" customFormat="1" ht="36">
      <c r="A558" s="126">
        <v>554</v>
      </c>
      <c r="B558" s="144" t="s">
        <v>1581</v>
      </c>
      <c r="C558" s="144" t="s">
        <v>560</v>
      </c>
      <c r="D558" s="144" t="s">
        <v>499</v>
      </c>
      <c r="E558" s="144" t="s">
        <v>2727</v>
      </c>
      <c r="F558" s="144" t="s">
        <v>562</v>
      </c>
      <c r="G558" s="144" t="s">
        <v>499</v>
      </c>
      <c r="H558" s="144" t="s">
        <v>2266</v>
      </c>
      <c r="I558" s="144" t="s">
        <v>329</v>
      </c>
      <c r="J558" s="144" t="s">
        <v>330</v>
      </c>
      <c r="K558" s="89"/>
      <c r="L558" s="89" t="s">
        <v>2281</v>
      </c>
      <c r="M558" s="149"/>
      <c r="N558" s="149"/>
      <c r="O558" s="149"/>
      <c r="P558" s="149"/>
      <c r="Q558" s="149"/>
      <c r="R558" s="149"/>
      <c r="S558" s="149"/>
      <c r="T558" s="149"/>
      <c r="U558" s="149"/>
      <c r="V558" s="149"/>
      <c r="W558" s="149"/>
    </row>
    <row r="559" spans="1:23" s="128" customFormat="1" ht="36">
      <c r="A559" s="126">
        <v>555</v>
      </c>
      <c r="B559" s="144" t="s">
        <v>1583</v>
      </c>
      <c r="C559" s="144" t="s">
        <v>565</v>
      </c>
      <c r="D559" s="144" t="s">
        <v>499</v>
      </c>
      <c r="E559" s="144"/>
      <c r="F559" s="144" t="s">
        <v>566</v>
      </c>
      <c r="G559" s="144" t="s">
        <v>499</v>
      </c>
      <c r="H559" s="144" t="s">
        <v>2266</v>
      </c>
      <c r="I559" s="144" t="s">
        <v>329</v>
      </c>
      <c r="J559" s="144" t="s">
        <v>330</v>
      </c>
      <c r="K559" s="89"/>
      <c r="L559" s="89" t="s">
        <v>2281</v>
      </c>
      <c r="M559" s="149"/>
      <c r="N559" s="149"/>
      <c r="O559" s="149"/>
      <c r="P559" s="149"/>
      <c r="Q559" s="149"/>
      <c r="R559" s="149"/>
      <c r="S559" s="149"/>
      <c r="T559" s="149"/>
      <c r="U559" s="149"/>
      <c r="V559" s="149"/>
      <c r="W559" s="149"/>
    </row>
    <row r="560" spans="1:23" s="128" customFormat="1" ht="36">
      <c r="A560" s="126">
        <v>556</v>
      </c>
      <c r="B560" s="144" t="s">
        <v>1584</v>
      </c>
      <c r="C560" s="144" t="s">
        <v>567</v>
      </c>
      <c r="D560" s="144" t="s">
        <v>499</v>
      </c>
      <c r="E560" s="144" t="s">
        <v>2728</v>
      </c>
      <c r="F560" s="144" t="s">
        <v>569</v>
      </c>
      <c r="G560" s="144" t="s">
        <v>499</v>
      </c>
      <c r="H560" s="144" t="s">
        <v>2266</v>
      </c>
      <c r="I560" s="144" t="s">
        <v>325</v>
      </c>
      <c r="J560" s="144" t="s">
        <v>326</v>
      </c>
      <c r="K560" s="89"/>
      <c r="L560" s="89" t="s">
        <v>2281</v>
      </c>
      <c r="M560" s="149"/>
      <c r="N560" s="149"/>
      <c r="O560" s="149"/>
      <c r="P560" s="149"/>
      <c r="Q560" s="149"/>
      <c r="R560" s="149"/>
      <c r="S560" s="149"/>
      <c r="T560" s="149"/>
      <c r="U560" s="149"/>
      <c r="V560" s="149"/>
      <c r="W560" s="149"/>
    </row>
    <row r="561" spans="1:23" s="128" customFormat="1" ht="24">
      <c r="A561" s="126">
        <v>557</v>
      </c>
      <c r="B561" s="127" t="s">
        <v>2729</v>
      </c>
      <c r="C561" s="127" t="s">
        <v>2283</v>
      </c>
      <c r="D561" s="89" t="s">
        <v>5</v>
      </c>
      <c r="E561" s="127"/>
      <c r="F561" s="127"/>
      <c r="G561" s="89" t="s">
        <v>5</v>
      </c>
      <c r="H561" s="89" t="s">
        <v>2274</v>
      </c>
      <c r="I561" s="127"/>
      <c r="J561" s="127"/>
      <c r="K561" s="89" t="s">
        <v>2815</v>
      </c>
      <c r="L561" s="89" t="s">
        <v>2283</v>
      </c>
      <c r="M561" s="125"/>
      <c r="N561" s="125"/>
      <c r="O561" s="125"/>
      <c r="P561" s="125"/>
      <c r="Q561" s="125"/>
      <c r="R561" s="125"/>
      <c r="S561" s="125"/>
      <c r="T561" s="125"/>
      <c r="U561" s="125"/>
      <c r="V561" s="125"/>
      <c r="W561" s="125"/>
    </row>
    <row r="562" spans="1:23" s="128" customFormat="1" ht="36">
      <c r="A562" s="126">
        <v>558</v>
      </c>
      <c r="B562" s="144" t="s">
        <v>1530</v>
      </c>
      <c r="C562" s="144" t="s">
        <v>449</v>
      </c>
      <c r="D562" s="144" t="s">
        <v>5</v>
      </c>
      <c r="E562" s="144"/>
      <c r="F562" s="144" t="s">
        <v>450</v>
      </c>
      <c r="G562" s="144" t="s">
        <v>5</v>
      </c>
      <c r="H562" s="144" t="s">
        <v>2266</v>
      </c>
      <c r="I562" s="144" t="s">
        <v>329</v>
      </c>
      <c r="J562" s="144" t="s">
        <v>330</v>
      </c>
      <c r="K562" s="89"/>
      <c r="L562" s="89" t="s">
        <v>2281</v>
      </c>
      <c r="M562" s="149"/>
      <c r="N562" s="149"/>
      <c r="O562" s="149"/>
      <c r="P562" s="149"/>
      <c r="Q562" s="149"/>
      <c r="R562" s="149"/>
      <c r="S562" s="149"/>
      <c r="T562" s="149"/>
      <c r="U562" s="149"/>
      <c r="V562" s="149"/>
      <c r="W562" s="149"/>
    </row>
    <row r="563" spans="1:23" s="128" customFormat="1" ht="36">
      <c r="A563" s="126">
        <v>559</v>
      </c>
      <c r="B563" s="144" t="s">
        <v>1633</v>
      </c>
      <c r="C563" s="144" t="s">
        <v>675</v>
      </c>
      <c r="D563" s="144" t="s">
        <v>5</v>
      </c>
      <c r="E563" s="144"/>
      <c r="F563" s="144" t="s">
        <v>676</v>
      </c>
      <c r="G563" s="144" t="s">
        <v>5</v>
      </c>
      <c r="H563" s="144" t="s">
        <v>2266</v>
      </c>
      <c r="I563" s="144" t="s">
        <v>329</v>
      </c>
      <c r="J563" s="144" t="s">
        <v>330</v>
      </c>
      <c r="K563" s="89"/>
      <c r="L563" s="89" t="s">
        <v>2281</v>
      </c>
      <c r="M563" s="149"/>
      <c r="N563" s="149"/>
      <c r="O563" s="149"/>
      <c r="P563" s="149"/>
      <c r="Q563" s="149"/>
      <c r="R563" s="149"/>
      <c r="S563" s="149"/>
      <c r="T563" s="149"/>
      <c r="U563" s="149"/>
      <c r="V563" s="149"/>
      <c r="W563" s="149"/>
    </row>
    <row r="564" spans="1:23" s="128" customFormat="1" ht="36">
      <c r="A564" s="126">
        <v>560</v>
      </c>
      <c r="B564" s="144" t="s">
        <v>1635</v>
      </c>
      <c r="C564" s="144" t="s">
        <v>679</v>
      </c>
      <c r="D564" s="144" t="s">
        <v>5</v>
      </c>
      <c r="E564" s="144"/>
      <c r="F564" s="144" t="s">
        <v>680</v>
      </c>
      <c r="G564" s="144" t="s">
        <v>5</v>
      </c>
      <c r="H564" s="144" t="s">
        <v>2266</v>
      </c>
      <c r="I564" s="144" t="s">
        <v>329</v>
      </c>
      <c r="J564" s="144" t="s">
        <v>330</v>
      </c>
      <c r="K564" s="89"/>
      <c r="L564" s="89" t="s">
        <v>2281</v>
      </c>
      <c r="M564" s="149"/>
      <c r="N564" s="149"/>
      <c r="O564" s="149"/>
      <c r="P564" s="149"/>
      <c r="Q564" s="149"/>
      <c r="R564" s="149"/>
      <c r="S564" s="149"/>
      <c r="T564" s="149"/>
      <c r="U564" s="149"/>
      <c r="V564" s="149"/>
      <c r="W564" s="149"/>
    </row>
    <row r="565" spans="1:23" s="128" customFormat="1" ht="36">
      <c r="A565" s="126">
        <v>561</v>
      </c>
      <c r="B565" s="144" t="s">
        <v>1636</v>
      </c>
      <c r="C565" s="144" t="s">
        <v>681</v>
      </c>
      <c r="D565" s="144" t="s">
        <v>5</v>
      </c>
      <c r="E565" s="144"/>
      <c r="F565" s="144" t="s">
        <v>682</v>
      </c>
      <c r="G565" s="144" t="s">
        <v>5</v>
      </c>
      <c r="H565" s="144" t="s">
        <v>2266</v>
      </c>
      <c r="I565" s="144" t="s">
        <v>329</v>
      </c>
      <c r="J565" s="144" t="s">
        <v>330</v>
      </c>
      <c r="K565" s="89"/>
      <c r="L565" s="89" t="s">
        <v>2281</v>
      </c>
      <c r="M565" s="149"/>
      <c r="N565" s="149"/>
      <c r="O565" s="149"/>
      <c r="P565" s="149"/>
      <c r="Q565" s="149"/>
      <c r="R565" s="149"/>
      <c r="S565" s="149"/>
      <c r="T565" s="149"/>
      <c r="U565" s="149"/>
      <c r="V565" s="149"/>
      <c r="W565" s="149"/>
    </row>
    <row r="566" spans="1:12" ht="36">
      <c r="A566" s="126">
        <v>562</v>
      </c>
      <c r="B566" s="144" t="s">
        <v>1639</v>
      </c>
      <c r="C566" s="144" t="s">
        <v>688</v>
      </c>
      <c r="D566" s="144" t="s">
        <v>5</v>
      </c>
      <c r="E566" s="144"/>
      <c r="F566" s="144" t="s">
        <v>689</v>
      </c>
      <c r="G566" s="144" t="s">
        <v>5</v>
      </c>
      <c r="H566" s="144" t="s">
        <v>2266</v>
      </c>
      <c r="I566" s="144" t="s">
        <v>329</v>
      </c>
      <c r="J566" s="144" t="s">
        <v>330</v>
      </c>
      <c r="K566" s="89"/>
      <c r="L566" s="89" t="s">
        <v>2281</v>
      </c>
    </row>
    <row r="567" spans="1:12" ht="36">
      <c r="A567" s="126">
        <v>563</v>
      </c>
      <c r="B567" s="144" t="s">
        <v>1641</v>
      </c>
      <c r="C567" s="144" t="s">
        <v>692</v>
      </c>
      <c r="D567" s="144" t="s">
        <v>5</v>
      </c>
      <c r="E567" s="144"/>
      <c r="F567" s="144" t="s">
        <v>693</v>
      </c>
      <c r="G567" s="144" t="s">
        <v>5</v>
      </c>
      <c r="H567" s="144" t="s">
        <v>2266</v>
      </c>
      <c r="I567" s="144" t="s">
        <v>329</v>
      </c>
      <c r="J567" s="144" t="s">
        <v>330</v>
      </c>
      <c r="K567" s="89"/>
      <c r="L567" s="89" t="s">
        <v>2281</v>
      </c>
    </row>
    <row r="568" spans="1:12" ht="36">
      <c r="A568" s="126">
        <v>564</v>
      </c>
      <c r="B568" s="144" t="s">
        <v>1666</v>
      </c>
      <c r="C568" s="144" t="s">
        <v>743</v>
      </c>
      <c r="D568" s="144" t="s">
        <v>5</v>
      </c>
      <c r="E568" s="144"/>
      <c r="F568" s="144" t="s">
        <v>744</v>
      </c>
      <c r="G568" s="144" t="s">
        <v>5</v>
      </c>
      <c r="H568" s="144" t="s">
        <v>2266</v>
      </c>
      <c r="I568" s="152">
        <v>43101</v>
      </c>
      <c r="J568" s="152">
        <v>43830</v>
      </c>
      <c r="K568" s="89"/>
      <c r="L568" s="89" t="s">
        <v>2281</v>
      </c>
    </row>
    <row r="569" spans="1:23" ht="36">
      <c r="A569" s="126">
        <v>565</v>
      </c>
      <c r="B569" s="144" t="s">
        <v>1689</v>
      </c>
      <c r="C569" s="144" t="s">
        <v>801</v>
      </c>
      <c r="D569" s="144" t="s">
        <v>5</v>
      </c>
      <c r="E569" s="144"/>
      <c r="F569" s="144" t="s">
        <v>802</v>
      </c>
      <c r="G569" s="144" t="s">
        <v>5</v>
      </c>
      <c r="H569" s="144" t="s">
        <v>2274</v>
      </c>
      <c r="I569" s="151" t="s">
        <v>2482</v>
      </c>
      <c r="J569" s="151" t="s">
        <v>2500</v>
      </c>
      <c r="K569" s="89"/>
      <c r="L569" s="89" t="s">
        <v>2281</v>
      </c>
      <c r="M569" s="156"/>
      <c r="N569" s="156"/>
      <c r="O569" s="156"/>
      <c r="P569" s="156"/>
      <c r="Q569" s="156"/>
      <c r="R569" s="156"/>
      <c r="S569" s="156"/>
      <c r="T569" s="156"/>
      <c r="U569" s="156"/>
      <c r="V569" s="156"/>
      <c r="W569" s="156"/>
    </row>
    <row r="570" spans="1:23" ht="36">
      <c r="A570" s="126">
        <v>566</v>
      </c>
      <c r="B570" s="144" t="s">
        <v>1699</v>
      </c>
      <c r="C570" s="144" t="s">
        <v>824</v>
      </c>
      <c r="D570" s="144" t="s">
        <v>5</v>
      </c>
      <c r="E570" s="144"/>
      <c r="F570" s="144" t="s">
        <v>825</v>
      </c>
      <c r="G570" s="144" t="s">
        <v>5</v>
      </c>
      <c r="H570" s="144" t="s">
        <v>2274</v>
      </c>
      <c r="I570" s="151" t="s">
        <v>2730</v>
      </c>
      <c r="J570" s="151" t="s">
        <v>2731</v>
      </c>
      <c r="K570" s="89"/>
      <c r="L570" s="89" t="s">
        <v>2281</v>
      </c>
      <c r="M570" s="156"/>
      <c r="N570" s="156"/>
      <c r="O570" s="156"/>
      <c r="P570" s="156"/>
      <c r="Q570" s="156"/>
      <c r="R570" s="156"/>
      <c r="S570" s="156"/>
      <c r="T570" s="156"/>
      <c r="U570" s="156"/>
      <c r="V570" s="156"/>
      <c r="W570" s="156"/>
    </row>
    <row r="571" spans="1:23" ht="36">
      <c r="A571" s="126">
        <v>567</v>
      </c>
      <c r="B571" s="144" t="s">
        <v>1701</v>
      </c>
      <c r="C571" s="144" t="s">
        <v>831</v>
      </c>
      <c r="D571" s="144" t="s">
        <v>5</v>
      </c>
      <c r="E571" s="144"/>
      <c r="F571" s="144" t="s">
        <v>832</v>
      </c>
      <c r="G571" s="144" t="s">
        <v>5</v>
      </c>
      <c r="H571" s="144" t="s">
        <v>2274</v>
      </c>
      <c r="I571" s="151" t="s">
        <v>2482</v>
      </c>
      <c r="J571" s="151" t="s">
        <v>2700</v>
      </c>
      <c r="K571" s="89"/>
      <c r="L571" s="89" t="s">
        <v>2281</v>
      </c>
      <c r="M571" s="156"/>
      <c r="N571" s="156"/>
      <c r="O571" s="156"/>
      <c r="P571" s="156"/>
      <c r="Q571" s="156"/>
      <c r="R571" s="156"/>
      <c r="S571" s="156"/>
      <c r="T571" s="156"/>
      <c r="U571" s="156"/>
      <c r="V571" s="156"/>
      <c r="W571" s="156"/>
    </row>
    <row r="572" spans="1:23" ht="36">
      <c r="A572" s="126">
        <v>568</v>
      </c>
      <c r="B572" s="144" t="s">
        <v>1703</v>
      </c>
      <c r="C572" s="144" t="s">
        <v>835</v>
      </c>
      <c r="D572" s="144" t="s">
        <v>5</v>
      </c>
      <c r="E572" s="144"/>
      <c r="F572" s="144" t="s">
        <v>836</v>
      </c>
      <c r="G572" s="144" t="s">
        <v>5</v>
      </c>
      <c r="H572" s="144" t="s">
        <v>2274</v>
      </c>
      <c r="I572" s="151" t="s">
        <v>2482</v>
      </c>
      <c r="J572" s="151" t="s">
        <v>2500</v>
      </c>
      <c r="K572" s="89"/>
      <c r="L572" s="89" t="s">
        <v>2281</v>
      </c>
      <c r="M572" s="156"/>
      <c r="N572" s="156"/>
      <c r="O572" s="156"/>
      <c r="P572" s="156"/>
      <c r="Q572" s="156"/>
      <c r="R572" s="156"/>
      <c r="S572" s="156"/>
      <c r="T572" s="156"/>
      <c r="U572" s="156"/>
      <c r="V572" s="156"/>
      <c r="W572" s="156"/>
    </row>
    <row r="573" spans="1:23" ht="36">
      <c r="A573" s="126">
        <v>569</v>
      </c>
      <c r="B573" s="144" t="s">
        <v>1763</v>
      </c>
      <c r="C573" s="144" t="s">
        <v>979</v>
      </c>
      <c r="D573" s="144" t="s">
        <v>5</v>
      </c>
      <c r="E573" s="144"/>
      <c r="F573" s="144" t="s">
        <v>980</v>
      </c>
      <c r="G573" s="144" t="s">
        <v>5</v>
      </c>
      <c r="H573" s="144" t="s">
        <v>2274</v>
      </c>
      <c r="I573" s="151" t="s">
        <v>2732</v>
      </c>
      <c r="J573" s="151" t="s">
        <v>2733</v>
      </c>
      <c r="K573" s="89"/>
      <c r="L573" s="89" t="s">
        <v>2281</v>
      </c>
      <c r="M573" s="156"/>
      <c r="N573" s="156"/>
      <c r="O573" s="156"/>
      <c r="P573" s="156"/>
      <c r="Q573" s="156"/>
      <c r="R573" s="156"/>
      <c r="S573" s="156"/>
      <c r="T573" s="156"/>
      <c r="U573" s="156"/>
      <c r="V573" s="156"/>
      <c r="W573" s="156"/>
    </row>
    <row r="574" spans="1:23" ht="36">
      <c r="A574" s="126">
        <v>570</v>
      </c>
      <c r="B574" s="144" t="s">
        <v>1812</v>
      </c>
      <c r="C574" s="144" t="s">
        <v>1091</v>
      </c>
      <c r="D574" s="144" t="s">
        <v>5</v>
      </c>
      <c r="E574" s="144"/>
      <c r="F574" s="144" t="s">
        <v>1092</v>
      </c>
      <c r="G574" s="144" t="s">
        <v>5</v>
      </c>
      <c r="H574" s="144" t="s">
        <v>2274</v>
      </c>
      <c r="I574" s="151" t="s">
        <v>2502</v>
      </c>
      <c r="J574" s="151" t="s">
        <v>2440</v>
      </c>
      <c r="K574" s="89"/>
      <c r="L574" s="89" t="s">
        <v>2281</v>
      </c>
      <c r="M574" s="156"/>
      <c r="N574" s="156"/>
      <c r="O574" s="156"/>
      <c r="P574" s="156"/>
      <c r="Q574" s="156"/>
      <c r="R574" s="156"/>
      <c r="S574" s="156"/>
      <c r="T574" s="156"/>
      <c r="U574" s="156"/>
      <c r="V574" s="156"/>
      <c r="W574" s="156"/>
    </row>
    <row r="575" spans="1:23" s="156" customFormat="1" ht="36">
      <c r="A575" s="126">
        <v>571</v>
      </c>
      <c r="B575" s="52" t="s">
        <v>2734</v>
      </c>
      <c r="C575" s="52" t="s">
        <v>2735</v>
      </c>
      <c r="D575" s="52" t="s">
        <v>2441</v>
      </c>
      <c r="E575" s="89"/>
      <c r="F575" s="52" t="s">
        <v>2736</v>
      </c>
      <c r="G575" s="144" t="s">
        <v>446</v>
      </c>
      <c r="H575" s="52" t="s">
        <v>2274</v>
      </c>
      <c r="I575" s="52"/>
      <c r="J575" s="52"/>
      <c r="K575" s="52"/>
      <c r="L575" s="52" t="s">
        <v>2275</v>
      </c>
      <c r="M575" s="154"/>
      <c r="N575" s="154"/>
      <c r="O575" s="154"/>
      <c r="P575" s="154"/>
      <c r="Q575" s="154"/>
      <c r="R575" s="154"/>
      <c r="S575" s="154"/>
      <c r="T575" s="154"/>
      <c r="U575" s="154"/>
      <c r="V575" s="154"/>
      <c r="W575" s="154"/>
    </row>
    <row r="576" spans="1:23" s="156" customFormat="1" ht="36">
      <c r="A576" s="126">
        <v>572</v>
      </c>
      <c r="B576" s="52" t="s">
        <v>2737</v>
      </c>
      <c r="C576" s="52" t="s">
        <v>2738</v>
      </c>
      <c r="D576" s="52" t="s">
        <v>2441</v>
      </c>
      <c r="E576" s="89"/>
      <c r="F576" s="52" t="s">
        <v>2739</v>
      </c>
      <c r="G576" s="144" t="s">
        <v>446</v>
      </c>
      <c r="H576" s="52" t="s">
        <v>2274</v>
      </c>
      <c r="I576" s="52"/>
      <c r="J576" s="52"/>
      <c r="K576" s="52"/>
      <c r="L576" s="52" t="s">
        <v>2275</v>
      </c>
      <c r="M576" s="154"/>
      <c r="N576" s="154"/>
      <c r="O576" s="154"/>
      <c r="P576" s="154"/>
      <c r="Q576" s="154"/>
      <c r="R576" s="154"/>
      <c r="S576" s="154"/>
      <c r="T576" s="154"/>
      <c r="U576" s="154"/>
      <c r="V576" s="154"/>
      <c r="W576" s="154"/>
    </row>
    <row r="577" spans="1:23" s="156" customFormat="1" ht="36">
      <c r="A577" s="126">
        <v>573</v>
      </c>
      <c r="B577" s="52" t="s">
        <v>2740</v>
      </c>
      <c r="C577" s="52" t="s">
        <v>2741</v>
      </c>
      <c r="D577" s="52" t="s">
        <v>2441</v>
      </c>
      <c r="E577" s="89"/>
      <c r="F577" s="52" t="s">
        <v>2742</v>
      </c>
      <c r="G577" s="144" t="s">
        <v>446</v>
      </c>
      <c r="H577" s="52" t="s">
        <v>2274</v>
      </c>
      <c r="I577" s="52"/>
      <c r="J577" s="52"/>
      <c r="K577" s="52"/>
      <c r="L577" s="52" t="s">
        <v>2275</v>
      </c>
      <c r="M577" s="154"/>
      <c r="N577" s="154"/>
      <c r="O577" s="154"/>
      <c r="P577" s="154"/>
      <c r="Q577" s="154"/>
      <c r="R577" s="154"/>
      <c r="S577" s="154"/>
      <c r="T577" s="154"/>
      <c r="U577" s="154"/>
      <c r="V577" s="154"/>
      <c r="W577" s="154"/>
    </row>
    <row r="578" spans="1:23" s="156" customFormat="1" ht="36">
      <c r="A578" s="126">
        <v>574</v>
      </c>
      <c r="B578" s="52" t="s">
        <v>2743</v>
      </c>
      <c r="C578" s="52" t="s">
        <v>2744</v>
      </c>
      <c r="D578" s="52" t="s">
        <v>2707</v>
      </c>
      <c r="E578" s="89"/>
      <c r="F578" s="143" t="s">
        <v>2816</v>
      </c>
      <c r="G578" s="144" t="s">
        <v>446</v>
      </c>
      <c r="H578" s="52" t="s">
        <v>2274</v>
      </c>
      <c r="I578" s="52"/>
      <c r="J578" s="52"/>
      <c r="K578" s="52"/>
      <c r="L578" s="52" t="s">
        <v>2275</v>
      </c>
      <c r="M578" s="154"/>
      <c r="N578" s="154"/>
      <c r="O578" s="154"/>
      <c r="P578" s="154"/>
      <c r="Q578" s="154"/>
      <c r="R578" s="154"/>
      <c r="S578" s="154"/>
      <c r="T578" s="154"/>
      <c r="U578" s="154"/>
      <c r="V578" s="154"/>
      <c r="W578" s="154"/>
    </row>
    <row r="579" spans="1:12" s="156" customFormat="1" ht="48">
      <c r="A579" s="126">
        <v>575</v>
      </c>
      <c r="B579" s="144" t="s">
        <v>1682</v>
      </c>
      <c r="C579" s="144" t="s">
        <v>782</v>
      </c>
      <c r="D579" s="144" t="s">
        <v>31</v>
      </c>
      <c r="E579" s="144" t="s">
        <v>2745</v>
      </c>
      <c r="F579" s="144" t="s">
        <v>784</v>
      </c>
      <c r="G579" s="144" t="s">
        <v>446</v>
      </c>
      <c r="H579" s="144" t="s">
        <v>2274</v>
      </c>
      <c r="I579" s="151" t="s">
        <v>2643</v>
      </c>
      <c r="J579" s="151" t="s">
        <v>2500</v>
      </c>
      <c r="K579" s="89"/>
      <c r="L579" s="89" t="s">
        <v>2281</v>
      </c>
    </row>
    <row r="580" spans="1:12" s="156" customFormat="1" ht="36">
      <c r="A580" s="126">
        <v>576</v>
      </c>
      <c r="B580" s="144" t="s">
        <v>1708</v>
      </c>
      <c r="C580" s="144" t="s">
        <v>845</v>
      </c>
      <c r="D580" s="144" t="s">
        <v>31</v>
      </c>
      <c r="E580" s="144" t="s">
        <v>2746</v>
      </c>
      <c r="F580" s="144" t="s">
        <v>846</v>
      </c>
      <c r="G580" s="144" t="s">
        <v>446</v>
      </c>
      <c r="H580" s="144" t="s">
        <v>2274</v>
      </c>
      <c r="I580" s="151" t="s">
        <v>2482</v>
      </c>
      <c r="J580" s="151" t="s">
        <v>2500</v>
      </c>
      <c r="K580" s="89"/>
      <c r="L580" s="89" t="s">
        <v>2281</v>
      </c>
    </row>
    <row r="581" spans="1:12" s="156" customFormat="1" ht="48">
      <c r="A581" s="126">
        <v>577</v>
      </c>
      <c r="B581" s="144" t="s">
        <v>1711</v>
      </c>
      <c r="C581" s="144" t="s">
        <v>851</v>
      </c>
      <c r="D581" s="144" t="s">
        <v>31</v>
      </c>
      <c r="E581" s="144" t="s">
        <v>2612</v>
      </c>
      <c r="F581" s="144" t="s">
        <v>853</v>
      </c>
      <c r="G581" s="144" t="s">
        <v>446</v>
      </c>
      <c r="H581" s="144" t="s">
        <v>2274</v>
      </c>
      <c r="I581" s="151" t="s">
        <v>2482</v>
      </c>
      <c r="J581" s="151" t="s">
        <v>2500</v>
      </c>
      <c r="K581" s="89"/>
      <c r="L581" s="89" t="s">
        <v>2281</v>
      </c>
    </row>
    <row r="582" spans="1:12" s="156" customFormat="1" ht="36">
      <c r="A582" s="126">
        <v>578</v>
      </c>
      <c r="B582" s="144" t="s">
        <v>1725</v>
      </c>
      <c r="C582" s="144" t="s">
        <v>888</v>
      </c>
      <c r="D582" s="144" t="s">
        <v>31</v>
      </c>
      <c r="E582" s="144" t="s">
        <v>2747</v>
      </c>
      <c r="F582" s="144" t="s">
        <v>890</v>
      </c>
      <c r="G582" s="144" t="s">
        <v>446</v>
      </c>
      <c r="H582" s="144" t="s">
        <v>2274</v>
      </c>
      <c r="I582" s="151" t="s">
        <v>2482</v>
      </c>
      <c r="J582" s="151" t="s">
        <v>2500</v>
      </c>
      <c r="K582" s="89"/>
      <c r="L582" s="89" t="s">
        <v>2281</v>
      </c>
    </row>
    <row r="583" spans="1:12" s="156" customFormat="1" ht="60">
      <c r="A583" s="126">
        <v>579</v>
      </c>
      <c r="B583" s="144" t="s">
        <v>1733</v>
      </c>
      <c r="C583" s="144" t="s">
        <v>906</v>
      </c>
      <c r="D583" s="144" t="s">
        <v>31</v>
      </c>
      <c r="E583" s="144" t="s">
        <v>2748</v>
      </c>
      <c r="F583" s="144" t="s">
        <v>908</v>
      </c>
      <c r="G583" s="144" t="s">
        <v>446</v>
      </c>
      <c r="H583" s="144" t="s">
        <v>2274</v>
      </c>
      <c r="I583" s="151" t="s">
        <v>2643</v>
      </c>
      <c r="J583" s="151" t="s">
        <v>2500</v>
      </c>
      <c r="K583" s="89"/>
      <c r="L583" s="89" t="s">
        <v>2281</v>
      </c>
    </row>
    <row r="584" spans="1:12" s="156" customFormat="1" ht="36">
      <c r="A584" s="126">
        <v>580</v>
      </c>
      <c r="B584" s="144" t="s">
        <v>1743</v>
      </c>
      <c r="C584" s="144" t="s">
        <v>929</v>
      </c>
      <c r="D584" s="144" t="s">
        <v>31</v>
      </c>
      <c r="E584" s="144"/>
      <c r="F584" s="144" t="s">
        <v>930</v>
      </c>
      <c r="G584" s="144" t="s">
        <v>446</v>
      </c>
      <c r="H584" s="144" t="s">
        <v>2274</v>
      </c>
      <c r="I584" s="151" t="s">
        <v>2482</v>
      </c>
      <c r="J584" s="151" t="s">
        <v>2500</v>
      </c>
      <c r="K584" s="89"/>
      <c r="L584" s="89" t="s">
        <v>2281</v>
      </c>
    </row>
    <row r="585" spans="1:12" s="156" customFormat="1" ht="36">
      <c r="A585" s="126">
        <v>581</v>
      </c>
      <c r="B585" s="144" t="s">
        <v>1749</v>
      </c>
      <c r="C585" s="144" t="s">
        <v>947</v>
      </c>
      <c r="D585" s="144" t="s">
        <v>31</v>
      </c>
      <c r="E585" s="144"/>
      <c r="F585" s="144" t="s">
        <v>948</v>
      </c>
      <c r="G585" s="144" t="s">
        <v>446</v>
      </c>
      <c r="H585" s="144" t="s">
        <v>2274</v>
      </c>
      <c r="I585" s="151" t="s">
        <v>2518</v>
      </c>
      <c r="J585" s="151" t="s">
        <v>1935</v>
      </c>
      <c r="K585" s="89"/>
      <c r="L585" s="89" t="s">
        <v>2281</v>
      </c>
    </row>
    <row r="586" spans="1:12" s="156" customFormat="1" ht="36">
      <c r="A586" s="126">
        <v>582</v>
      </c>
      <c r="B586" s="144" t="s">
        <v>1755</v>
      </c>
      <c r="C586" s="144" t="s">
        <v>962</v>
      </c>
      <c r="D586" s="144" t="s">
        <v>31</v>
      </c>
      <c r="E586" s="144"/>
      <c r="F586" s="144" t="s">
        <v>963</v>
      </c>
      <c r="G586" s="144" t="s">
        <v>446</v>
      </c>
      <c r="H586" s="144" t="s">
        <v>2274</v>
      </c>
      <c r="I586" s="151" t="s">
        <v>2518</v>
      </c>
      <c r="J586" s="151" t="s">
        <v>2500</v>
      </c>
      <c r="K586" s="89"/>
      <c r="L586" s="89" t="s">
        <v>2281</v>
      </c>
    </row>
    <row r="587" spans="1:12" s="156" customFormat="1" ht="36">
      <c r="A587" s="126">
        <v>583</v>
      </c>
      <c r="B587" s="144" t="s">
        <v>1784</v>
      </c>
      <c r="C587" s="144" t="s">
        <v>1032</v>
      </c>
      <c r="D587" s="144" t="s">
        <v>31</v>
      </c>
      <c r="E587" s="144" t="s">
        <v>2749</v>
      </c>
      <c r="F587" s="144" t="s">
        <v>1034</v>
      </c>
      <c r="G587" s="144" t="s">
        <v>446</v>
      </c>
      <c r="H587" s="144" t="s">
        <v>2274</v>
      </c>
      <c r="I587" s="151" t="s">
        <v>2482</v>
      </c>
      <c r="J587" s="151" t="s">
        <v>2500</v>
      </c>
      <c r="K587" s="89"/>
      <c r="L587" s="89" t="s">
        <v>2281</v>
      </c>
    </row>
    <row r="588" spans="1:12" s="156" customFormat="1" ht="48">
      <c r="A588" s="126">
        <v>584</v>
      </c>
      <c r="B588" s="144" t="s">
        <v>1808</v>
      </c>
      <c r="C588" s="144" t="s">
        <v>1083</v>
      </c>
      <c r="D588" s="144" t="s">
        <v>31</v>
      </c>
      <c r="E588" s="144"/>
      <c r="F588" s="144" t="s">
        <v>1084</v>
      </c>
      <c r="G588" s="144" t="s">
        <v>446</v>
      </c>
      <c r="H588" s="144" t="s">
        <v>2274</v>
      </c>
      <c r="I588" s="151" t="s">
        <v>2643</v>
      </c>
      <c r="J588" s="151" t="s">
        <v>2500</v>
      </c>
      <c r="K588" s="89"/>
      <c r="L588" s="89" t="s">
        <v>2281</v>
      </c>
    </row>
    <row r="589" spans="1:12" s="156" customFormat="1" ht="36">
      <c r="A589" s="126">
        <v>585</v>
      </c>
      <c r="B589" s="144" t="s">
        <v>1866</v>
      </c>
      <c r="C589" s="144" t="s">
        <v>1209</v>
      </c>
      <c r="D589" s="144" t="s">
        <v>31</v>
      </c>
      <c r="E589" s="144"/>
      <c r="F589" s="144" t="s">
        <v>1210</v>
      </c>
      <c r="G589" s="144" t="s">
        <v>446</v>
      </c>
      <c r="H589" s="144" t="s">
        <v>2274</v>
      </c>
      <c r="I589" s="151" t="s">
        <v>2518</v>
      </c>
      <c r="J589" s="151" t="s">
        <v>2500</v>
      </c>
      <c r="K589" s="89"/>
      <c r="L589" s="89" t="s">
        <v>2281</v>
      </c>
    </row>
    <row r="590" spans="1:12" s="156" customFormat="1" ht="48">
      <c r="A590" s="126">
        <v>586</v>
      </c>
      <c r="B590" s="144" t="s">
        <v>1869</v>
      </c>
      <c r="C590" s="144" t="s">
        <v>1215</v>
      </c>
      <c r="D590" s="144" t="s">
        <v>31</v>
      </c>
      <c r="E590" s="144" t="s">
        <v>2612</v>
      </c>
      <c r="F590" s="144" t="s">
        <v>1216</v>
      </c>
      <c r="G590" s="144" t="s">
        <v>446</v>
      </c>
      <c r="H590" s="144" t="s">
        <v>2274</v>
      </c>
      <c r="I590" s="151" t="s">
        <v>436</v>
      </c>
      <c r="J590" s="151" t="s">
        <v>2500</v>
      </c>
      <c r="K590" s="89"/>
      <c r="L590" s="89" t="s">
        <v>2281</v>
      </c>
    </row>
    <row r="591" spans="1:12" s="156" customFormat="1" ht="36">
      <c r="A591" s="126">
        <v>587</v>
      </c>
      <c r="B591" s="144" t="s">
        <v>1871</v>
      </c>
      <c r="C591" s="144" t="s">
        <v>1220</v>
      </c>
      <c r="D591" s="144" t="s">
        <v>31</v>
      </c>
      <c r="E591" s="144" t="s">
        <v>2747</v>
      </c>
      <c r="F591" s="144" t="s">
        <v>1221</v>
      </c>
      <c r="G591" s="144" t="s">
        <v>446</v>
      </c>
      <c r="H591" s="144" t="s">
        <v>2274</v>
      </c>
      <c r="I591" s="151" t="s">
        <v>436</v>
      </c>
      <c r="J591" s="151" t="s">
        <v>2500</v>
      </c>
      <c r="K591" s="89"/>
      <c r="L591" s="89" t="s">
        <v>2281</v>
      </c>
    </row>
    <row r="592" spans="1:12" s="156" customFormat="1" ht="36">
      <c r="A592" s="126">
        <v>588</v>
      </c>
      <c r="B592" s="144" t="s">
        <v>1894</v>
      </c>
      <c r="C592" s="144" t="s">
        <v>1272</v>
      </c>
      <c r="D592" s="144" t="s">
        <v>31</v>
      </c>
      <c r="E592" s="144"/>
      <c r="F592" s="144" t="s">
        <v>1273</v>
      </c>
      <c r="G592" s="144" t="s">
        <v>446</v>
      </c>
      <c r="H592" s="144" t="s">
        <v>2274</v>
      </c>
      <c r="I592" s="151" t="s">
        <v>2518</v>
      </c>
      <c r="J592" s="151" t="s">
        <v>2500</v>
      </c>
      <c r="K592" s="89"/>
      <c r="L592" s="89" t="s">
        <v>2281</v>
      </c>
    </row>
    <row r="593" spans="1:12" s="156" customFormat="1" ht="36">
      <c r="A593" s="126">
        <v>589</v>
      </c>
      <c r="B593" s="144" t="s">
        <v>1693</v>
      </c>
      <c r="C593" s="144" t="s">
        <v>812</v>
      </c>
      <c r="D593" s="144" t="s">
        <v>30</v>
      </c>
      <c r="E593" s="144"/>
      <c r="F593" s="144" t="s">
        <v>813</v>
      </c>
      <c r="G593" s="144" t="s">
        <v>446</v>
      </c>
      <c r="H593" s="144" t="s">
        <v>2274</v>
      </c>
      <c r="I593" s="151" t="s">
        <v>2518</v>
      </c>
      <c r="J593" s="151" t="s">
        <v>1935</v>
      </c>
      <c r="K593" s="89"/>
      <c r="L593" s="89" t="s">
        <v>2281</v>
      </c>
    </row>
    <row r="594" spans="1:12" s="156" customFormat="1" ht="36">
      <c r="A594" s="126">
        <v>590</v>
      </c>
      <c r="B594" s="144" t="s">
        <v>1710</v>
      </c>
      <c r="C594" s="144" t="s">
        <v>849</v>
      </c>
      <c r="D594" s="144" t="s">
        <v>30</v>
      </c>
      <c r="E594" s="144"/>
      <c r="F594" s="144" t="s">
        <v>850</v>
      </c>
      <c r="G594" s="144" t="s">
        <v>446</v>
      </c>
      <c r="H594" s="144" t="s">
        <v>2274</v>
      </c>
      <c r="I594" s="151" t="s">
        <v>2482</v>
      </c>
      <c r="J594" s="151" t="s">
        <v>2500</v>
      </c>
      <c r="K594" s="89"/>
      <c r="L594" s="89" t="s">
        <v>2281</v>
      </c>
    </row>
    <row r="595" spans="1:12" s="156" customFormat="1" ht="60">
      <c r="A595" s="126">
        <v>591</v>
      </c>
      <c r="B595" s="144" t="s">
        <v>1724</v>
      </c>
      <c r="C595" s="144" t="s">
        <v>885</v>
      </c>
      <c r="D595" s="144" t="s">
        <v>30</v>
      </c>
      <c r="E595" s="144" t="s">
        <v>2750</v>
      </c>
      <c r="F595" s="144" t="s">
        <v>887</v>
      </c>
      <c r="G595" s="144" t="s">
        <v>446</v>
      </c>
      <c r="H595" s="144" t="s">
        <v>2274</v>
      </c>
      <c r="I595" s="151" t="s">
        <v>2518</v>
      </c>
      <c r="J595" s="151" t="s">
        <v>2500</v>
      </c>
      <c r="K595" s="89"/>
      <c r="L595" s="89" t="s">
        <v>2281</v>
      </c>
    </row>
    <row r="596" spans="1:12" s="156" customFormat="1" ht="36">
      <c r="A596" s="126">
        <v>592</v>
      </c>
      <c r="B596" s="144" t="s">
        <v>1742</v>
      </c>
      <c r="C596" s="144" t="s">
        <v>927</v>
      </c>
      <c r="D596" s="144" t="s">
        <v>30</v>
      </c>
      <c r="E596" s="144"/>
      <c r="F596" s="144" t="s">
        <v>928</v>
      </c>
      <c r="G596" s="144" t="s">
        <v>446</v>
      </c>
      <c r="H596" s="144" t="s">
        <v>2274</v>
      </c>
      <c r="I596" s="151" t="s">
        <v>2518</v>
      </c>
      <c r="J596" s="151" t="s">
        <v>2500</v>
      </c>
      <c r="K596" s="89"/>
      <c r="L596" s="89" t="s">
        <v>2281</v>
      </c>
    </row>
    <row r="597" spans="1:12" s="156" customFormat="1" ht="36">
      <c r="A597" s="126">
        <v>593</v>
      </c>
      <c r="B597" s="144" t="s">
        <v>1744</v>
      </c>
      <c r="C597" s="144" t="s">
        <v>931</v>
      </c>
      <c r="D597" s="144" t="s">
        <v>30</v>
      </c>
      <c r="E597" s="144"/>
      <c r="F597" s="144" t="s">
        <v>932</v>
      </c>
      <c r="G597" s="144" t="s">
        <v>446</v>
      </c>
      <c r="H597" s="144" t="s">
        <v>2274</v>
      </c>
      <c r="I597" s="151" t="s">
        <v>2518</v>
      </c>
      <c r="J597" s="151" t="s">
        <v>2500</v>
      </c>
      <c r="K597" s="89"/>
      <c r="L597" s="89" t="s">
        <v>2281</v>
      </c>
    </row>
    <row r="598" spans="1:12" s="156" customFormat="1" ht="36">
      <c r="A598" s="126">
        <v>594</v>
      </c>
      <c r="B598" s="144" t="s">
        <v>1747</v>
      </c>
      <c r="C598" s="144" t="s">
        <v>942</v>
      </c>
      <c r="D598" s="144" t="s">
        <v>30</v>
      </c>
      <c r="E598" s="144"/>
      <c r="F598" s="144" t="s">
        <v>943</v>
      </c>
      <c r="G598" s="144" t="s">
        <v>446</v>
      </c>
      <c r="H598" s="144" t="s">
        <v>2274</v>
      </c>
      <c r="I598" s="151" t="s">
        <v>2518</v>
      </c>
      <c r="J598" s="151" t="s">
        <v>1935</v>
      </c>
      <c r="K598" s="89"/>
      <c r="L598" s="89" t="s">
        <v>2281</v>
      </c>
    </row>
    <row r="599" spans="1:12" s="156" customFormat="1" ht="36">
      <c r="A599" s="126">
        <v>595</v>
      </c>
      <c r="B599" s="144" t="s">
        <v>1776</v>
      </c>
      <c r="C599" s="144" t="s">
        <v>1013</v>
      </c>
      <c r="D599" s="144" t="s">
        <v>30</v>
      </c>
      <c r="E599" s="144"/>
      <c r="F599" s="144" t="s">
        <v>1014</v>
      </c>
      <c r="G599" s="144" t="s">
        <v>446</v>
      </c>
      <c r="H599" s="144" t="s">
        <v>2274</v>
      </c>
      <c r="I599" s="151" t="s">
        <v>2518</v>
      </c>
      <c r="J599" s="151" t="s">
        <v>2500</v>
      </c>
      <c r="K599" s="89"/>
      <c r="L599" s="89" t="s">
        <v>2281</v>
      </c>
    </row>
    <row r="600" spans="1:12" s="156" customFormat="1" ht="36">
      <c r="A600" s="126">
        <v>596</v>
      </c>
      <c r="B600" s="144" t="s">
        <v>1789</v>
      </c>
      <c r="C600" s="144" t="s">
        <v>1044</v>
      </c>
      <c r="D600" s="144" t="s">
        <v>30</v>
      </c>
      <c r="E600" s="144"/>
      <c r="F600" s="144" t="s">
        <v>1045</v>
      </c>
      <c r="G600" s="144" t="s">
        <v>446</v>
      </c>
      <c r="H600" s="144" t="s">
        <v>2274</v>
      </c>
      <c r="I600" s="151" t="s">
        <v>2482</v>
      </c>
      <c r="J600" s="151" t="s">
        <v>1935</v>
      </c>
      <c r="K600" s="89"/>
      <c r="L600" s="89" t="s">
        <v>2281</v>
      </c>
    </row>
    <row r="601" spans="1:12" s="156" customFormat="1" ht="36">
      <c r="A601" s="126">
        <v>597</v>
      </c>
      <c r="B601" s="144" t="s">
        <v>1844</v>
      </c>
      <c r="C601" s="144" t="s">
        <v>1161</v>
      </c>
      <c r="D601" s="144" t="s">
        <v>30</v>
      </c>
      <c r="E601" s="144"/>
      <c r="F601" s="144" t="s">
        <v>1162</v>
      </c>
      <c r="G601" s="144" t="s">
        <v>446</v>
      </c>
      <c r="H601" s="144" t="s">
        <v>2274</v>
      </c>
      <c r="I601" s="151" t="s">
        <v>436</v>
      </c>
      <c r="J601" s="151" t="s">
        <v>1935</v>
      </c>
      <c r="K601" s="89"/>
      <c r="L601" s="89" t="s">
        <v>2281</v>
      </c>
    </row>
    <row r="602" spans="1:12" s="156" customFormat="1" ht="48">
      <c r="A602" s="126">
        <v>598</v>
      </c>
      <c r="B602" s="144" t="s">
        <v>1845</v>
      </c>
      <c r="C602" s="144" t="s">
        <v>1163</v>
      </c>
      <c r="D602" s="144" t="s">
        <v>30</v>
      </c>
      <c r="E602" s="144"/>
      <c r="F602" s="144" t="s">
        <v>1164</v>
      </c>
      <c r="G602" s="144" t="s">
        <v>446</v>
      </c>
      <c r="H602" s="144" t="s">
        <v>2274</v>
      </c>
      <c r="I602" s="151" t="s">
        <v>436</v>
      </c>
      <c r="J602" s="151" t="s">
        <v>1935</v>
      </c>
      <c r="K602" s="89"/>
      <c r="L602" s="89" t="s">
        <v>2281</v>
      </c>
    </row>
    <row r="603" spans="1:12" s="156" customFormat="1" ht="36">
      <c r="A603" s="126">
        <v>599</v>
      </c>
      <c r="B603" s="144" t="s">
        <v>1846</v>
      </c>
      <c r="C603" s="144" t="s">
        <v>1165</v>
      </c>
      <c r="D603" s="144" t="s">
        <v>30</v>
      </c>
      <c r="E603" s="144"/>
      <c r="F603" s="144" t="s">
        <v>1166</v>
      </c>
      <c r="G603" s="144" t="s">
        <v>446</v>
      </c>
      <c r="H603" s="144" t="s">
        <v>2274</v>
      </c>
      <c r="I603" s="151" t="s">
        <v>436</v>
      </c>
      <c r="J603" s="151" t="s">
        <v>1935</v>
      </c>
      <c r="K603" s="89"/>
      <c r="L603" s="89" t="s">
        <v>2281</v>
      </c>
    </row>
    <row r="604" spans="1:12" s="156" customFormat="1" ht="36">
      <c r="A604" s="126">
        <v>600</v>
      </c>
      <c r="B604" s="144" t="s">
        <v>1859</v>
      </c>
      <c r="C604" s="144" t="s">
        <v>1194</v>
      </c>
      <c r="D604" s="144" t="s">
        <v>30</v>
      </c>
      <c r="E604" s="144"/>
      <c r="F604" s="144" t="s">
        <v>1195</v>
      </c>
      <c r="G604" s="144" t="s">
        <v>446</v>
      </c>
      <c r="H604" s="144" t="s">
        <v>2274</v>
      </c>
      <c r="I604" s="151" t="s">
        <v>2643</v>
      </c>
      <c r="J604" s="151" t="s">
        <v>2500</v>
      </c>
      <c r="K604" s="89"/>
      <c r="L604" s="89" t="s">
        <v>2281</v>
      </c>
    </row>
    <row r="605" spans="1:12" s="156" customFormat="1" ht="36">
      <c r="A605" s="126">
        <v>601</v>
      </c>
      <c r="B605" s="144" t="s">
        <v>1863</v>
      </c>
      <c r="C605" s="144" t="s">
        <v>1202</v>
      </c>
      <c r="D605" s="144" t="s">
        <v>30</v>
      </c>
      <c r="E605" s="144"/>
      <c r="F605" s="144" t="s">
        <v>1203</v>
      </c>
      <c r="G605" s="144" t="s">
        <v>446</v>
      </c>
      <c r="H605" s="144" t="s">
        <v>2274</v>
      </c>
      <c r="I605" s="151" t="s">
        <v>436</v>
      </c>
      <c r="J605" s="151" t="s">
        <v>2500</v>
      </c>
      <c r="K605" s="89"/>
      <c r="L605" s="89" t="s">
        <v>2281</v>
      </c>
    </row>
    <row r="606" spans="1:12" s="156" customFormat="1" ht="36">
      <c r="A606" s="126">
        <v>602</v>
      </c>
      <c r="B606" s="144" t="s">
        <v>1873</v>
      </c>
      <c r="C606" s="144" t="s">
        <v>1224</v>
      </c>
      <c r="D606" s="144" t="s">
        <v>30</v>
      </c>
      <c r="E606" s="144"/>
      <c r="F606" s="144" t="s">
        <v>1225</v>
      </c>
      <c r="G606" s="144" t="s">
        <v>446</v>
      </c>
      <c r="H606" s="144" t="s">
        <v>2274</v>
      </c>
      <c r="I606" s="151" t="s">
        <v>436</v>
      </c>
      <c r="J606" s="151" t="s">
        <v>2500</v>
      </c>
      <c r="K606" s="89"/>
      <c r="L606" s="89" t="s">
        <v>2281</v>
      </c>
    </row>
    <row r="607" spans="1:12" s="156" customFormat="1" ht="48">
      <c r="A607" s="126">
        <v>603</v>
      </c>
      <c r="B607" s="144" t="s">
        <v>1876</v>
      </c>
      <c r="C607" s="144" t="s">
        <v>1230</v>
      </c>
      <c r="D607" s="144" t="s">
        <v>30</v>
      </c>
      <c r="E607" s="144" t="s">
        <v>2751</v>
      </c>
      <c r="F607" s="144" t="s">
        <v>1232</v>
      </c>
      <c r="G607" s="144" t="s">
        <v>446</v>
      </c>
      <c r="H607" s="144" t="s">
        <v>2274</v>
      </c>
      <c r="I607" s="151" t="s">
        <v>2482</v>
      </c>
      <c r="J607" s="151" t="s">
        <v>1935</v>
      </c>
      <c r="K607" s="89"/>
      <c r="L607" s="89" t="s">
        <v>2281</v>
      </c>
    </row>
    <row r="608" spans="1:12" s="156" customFormat="1" ht="36">
      <c r="A608" s="126">
        <v>604</v>
      </c>
      <c r="B608" s="144" t="s">
        <v>1726</v>
      </c>
      <c r="C608" s="144" t="s">
        <v>891</v>
      </c>
      <c r="D608" s="144" t="s">
        <v>24</v>
      </c>
      <c r="E608" s="144"/>
      <c r="F608" s="144" t="s">
        <v>892</v>
      </c>
      <c r="G608" s="144" t="s">
        <v>446</v>
      </c>
      <c r="H608" s="144" t="s">
        <v>2274</v>
      </c>
      <c r="I608" s="151" t="s">
        <v>2482</v>
      </c>
      <c r="J608" s="151" t="s">
        <v>2700</v>
      </c>
      <c r="K608" s="89"/>
      <c r="L608" s="89" t="s">
        <v>2281</v>
      </c>
    </row>
    <row r="609" spans="1:12" s="156" customFormat="1" ht="36">
      <c r="A609" s="126">
        <v>605</v>
      </c>
      <c r="B609" s="144" t="s">
        <v>1731</v>
      </c>
      <c r="C609" s="159" t="s">
        <v>901</v>
      </c>
      <c r="D609" s="159" t="s">
        <v>24</v>
      </c>
      <c r="E609" s="144"/>
      <c r="F609" s="144" t="s">
        <v>902</v>
      </c>
      <c r="G609" s="159" t="s">
        <v>446</v>
      </c>
      <c r="H609" s="144" t="s">
        <v>2274</v>
      </c>
      <c r="I609" s="151" t="s">
        <v>2704</v>
      </c>
      <c r="J609" s="151" t="s">
        <v>2697</v>
      </c>
      <c r="K609" s="89"/>
      <c r="L609" s="89" t="s">
        <v>2281</v>
      </c>
    </row>
    <row r="610" spans="1:12" s="156" customFormat="1" ht="36">
      <c r="A610" s="126">
        <v>606</v>
      </c>
      <c r="B610" s="144" t="s">
        <v>1737</v>
      </c>
      <c r="C610" s="144" t="s">
        <v>916</v>
      </c>
      <c r="D610" s="144" t="s">
        <v>24</v>
      </c>
      <c r="E610" s="144"/>
      <c r="F610" s="144" t="s">
        <v>917</v>
      </c>
      <c r="G610" s="144" t="s">
        <v>446</v>
      </c>
      <c r="H610" s="144" t="s">
        <v>2274</v>
      </c>
      <c r="I610" s="151" t="s">
        <v>2518</v>
      </c>
      <c r="J610" s="151" t="s">
        <v>2500</v>
      </c>
      <c r="K610" s="89"/>
      <c r="L610" s="89" t="s">
        <v>2281</v>
      </c>
    </row>
    <row r="611" spans="1:12" s="156" customFormat="1" ht="36">
      <c r="A611" s="126">
        <v>607</v>
      </c>
      <c r="B611" s="144" t="s">
        <v>1746</v>
      </c>
      <c r="C611" s="144" t="s">
        <v>940</v>
      </c>
      <c r="D611" s="144" t="s">
        <v>24</v>
      </c>
      <c r="E611" s="144"/>
      <c r="F611" s="144" t="s">
        <v>941</v>
      </c>
      <c r="G611" s="144" t="s">
        <v>446</v>
      </c>
      <c r="H611" s="144" t="s">
        <v>2274</v>
      </c>
      <c r="I611" s="151" t="s">
        <v>2518</v>
      </c>
      <c r="J611" s="151" t="s">
        <v>2500</v>
      </c>
      <c r="K611" s="89"/>
      <c r="L611" s="89" t="s">
        <v>2281</v>
      </c>
    </row>
    <row r="612" spans="1:12" s="156" customFormat="1" ht="36">
      <c r="A612" s="126">
        <v>608</v>
      </c>
      <c r="B612" s="144" t="s">
        <v>1751</v>
      </c>
      <c r="C612" s="144" t="s">
        <v>951</v>
      </c>
      <c r="D612" s="144" t="s">
        <v>24</v>
      </c>
      <c r="E612" s="144"/>
      <c r="F612" s="144" t="s">
        <v>952</v>
      </c>
      <c r="G612" s="144" t="s">
        <v>446</v>
      </c>
      <c r="H612" s="144" t="s">
        <v>2274</v>
      </c>
      <c r="I612" s="151" t="s">
        <v>2643</v>
      </c>
      <c r="J612" s="151" t="s">
        <v>2700</v>
      </c>
      <c r="K612" s="89"/>
      <c r="L612" s="89" t="s">
        <v>2281</v>
      </c>
    </row>
    <row r="613" spans="1:12" s="156" customFormat="1" ht="36">
      <c r="A613" s="126">
        <v>609</v>
      </c>
      <c r="B613" s="144" t="s">
        <v>1772</v>
      </c>
      <c r="C613" s="144" t="s">
        <v>1004</v>
      </c>
      <c r="D613" s="144" t="s">
        <v>24</v>
      </c>
      <c r="E613" s="144"/>
      <c r="F613" s="144" t="s">
        <v>1005</v>
      </c>
      <c r="G613" s="144" t="s">
        <v>446</v>
      </c>
      <c r="H613" s="144" t="s">
        <v>2274</v>
      </c>
      <c r="I613" s="151" t="s">
        <v>2482</v>
      </c>
      <c r="J613" s="151" t="s">
        <v>2500</v>
      </c>
      <c r="K613" s="89"/>
      <c r="L613" s="89" t="s">
        <v>2281</v>
      </c>
    </row>
    <row r="614" spans="1:12" s="156" customFormat="1" ht="48">
      <c r="A614" s="126">
        <v>610</v>
      </c>
      <c r="B614" s="144" t="s">
        <v>1773</v>
      </c>
      <c r="C614" s="144" t="s">
        <v>1006</v>
      </c>
      <c r="D614" s="144" t="s">
        <v>24</v>
      </c>
      <c r="E614" s="144"/>
      <c r="F614" s="144" t="s">
        <v>1007</v>
      </c>
      <c r="G614" s="144" t="s">
        <v>446</v>
      </c>
      <c r="H614" s="144" t="s">
        <v>2274</v>
      </c>
      <c r="I614" s="151" t="s">
        <v>2482</v>
      </c>
      <c r="J614" s="151" t="s">
        <v>2500</v>
      </c>
      <c r="K614" s="89"/>
      <c r="L614" s="89" t="s">
        <v>2281</v>
      </c>
    </row>
    <row r="615" spans="1:12" s="156" customFormat="1" ht="48">
      <c r="A615" s="126">
        <v>611</v>
      </c>
      <c r="B615" s="144" t="s">
        <v>1774</v>
      </c>
      <c r="C615" s="144" t="s">
        <v>1008</v>
      </c>
      <c r="D615" s="144" t="s">
        <v>24</v>
      </c>
      <c r="E615" s="144" t="s">
        <v>2752</v>
      </c>
      <c r="F615" s="144" t="s">
        <v>1010</v>
      </c>
      <c r="G615" s="144" t="s">
        <v>446</v>
      </c>
      <c r="H615" s="144" t="s">
        <v>2274</v>
      </c>
      <c r="I615" s="151" t="s">
        <v>2482</v>
      </c>
      <c r="J615" s="151" t="s">
        <v>2500</v>
      </c>
      <c r="K615" s="89"/>
      <c r="L615" s="89" t="s">
        <v>2281</v>
      </c>
    </row>
    <row r="616" spans="1:12" s="156" customFormat="1" ht="36">
      <c r="A616" s="126">
        <v>612</v>
      </c>
      <c r="B616" s="144" t="s">
        <v>1800</v>
      </c>
      <c r="C616" s="144" t="s">
        <v>1066</v>
      </c>
      <c r="D616" s="144" t="s">
        <v>24</v>
      </c>
      <c r="E616" s="144"/>
      <c r="F616" s="144" t="s">
        <v>1067</v>
      </c>
      <c r="G616" s="144" t="s">
        <v>446</v>
      </c>
      <c r="H616" s="144" t="s">
        <v>2274</v>
      </c>
      <c r="I616" s="151" t="s">
        <v>2643</v>
      </c>
      <c r="J616" s="151" t="s">
        <v>2500</v>
      </c>
      <c r="K616" s="89"/>
      <c r="L616" s="89" t="s">
        <v>2281</v>
      </c>
    </row>
    <row r="617" spans="1:12" s="156" customFormat="1" ht="36">
      <c r="A617" s="126">
        <v>613</v>
      </c>
      <c r="B617" s="144" t="s">
        <v>1803</v>
      </c>
      <c r="C617" s="144" t="s">
        <v>1072</v>
      </c>
      <c r="D617" s="144" t="s">
        <v>24</v>
      </c>
      <c r="E617" s="144"/>
      <c r="F617" s="144" t="s">
        <v>1073</v>
      </c>
      <c r="G617" s="144" t="s">
        <v>446</v>
      </c>
      <c r="H617" s="144" t="s">
        <v>2274</v>
      </c>
      <c r="I617" s="151" t="s">
        <v>2643</v>
      </c>
      <c r="J617" s="151" t="s">
        <v>2753</v>
      </c>
      <c r="K617" s="89"/>
      <c r="L617" s="89" t="s">
        <v>2281</v>
      </c>
    </row>
    <row r="618" spans="1:12" s="156" customFormat="1" ht="36">
      <c r="A618" s="126">
        <v>614</v>
      </c>
      <c r="B618" s="144" t="s">
        <v>1839</v>
      </c>
      <c r="C618" s="144" t="s">
        <v>1149</v>
      </c>
      <c r="D618" s="144" t="s">
        <v>24</v>
      </c>
      <c r="E618" s="144" t="s">
        <v>2622</v>
      </c>
      <c r="F618" s="144" t="s">
        <v>1150</v>
      </c>
      <c r="G618" s="144" t="s">
        <v>446</v>
      </c>
      <c r="H618" s="144" t="s">
        <v>2274</v>
      </c>
      <c r="I618" s="151" t="s">
        <v>2643</v>
      </c>
      <c r="J618" s="151" t="s">
        <v>1935</v>
      </c>
      <c r="K618" s="89"/>
      <c r="L618" s="89" t="s">
        <v>2281</v>
      </c>
    </row>
    <row r="619" spans="1:12" s="156" customFormat="1" ht="36">
      <c r="A619" s="126">
        <v>615</v>
      </c>
      <c r="B619" s="144" t="s">
        <v>1848</v>
      </c>
      <c r="C619" s="144" t="s">
        <v>1169</v>
      </c>
      <c r="D619" s="144" t="s">
        <v>24</v>
      </c>
      <c r="E619" s="144"/>
      <c r="F619" s="144" t="s">
        <v>1170</v>
      </c>
      <c r="G619" s="144" t="s">
        <v>446</v>
      </c>
      <c r="H619" s="144" t="s">
        <v>2274</v>
      </c>
      <c r="I619" s="151" t="s">
        <v>436</v>
      </c>
      <c r="J619" s="151" t="s">
        <v>1935</v>
      </c>
      <c r="K619" s="89"/>
      <c r="L619" s="89" t="s">
        <v>2281</v>
      </c>
    </row>
    <row r="620" spans="1:12" s="156" customFormat="1" ht="36">
      <c r="A620" s="126">
        <v>616</v>
      </c>
      <c r="B620" s="144" t="s">
        <v>1850</v>
      </c>
      <c r="C620" s="144" t="s">
        <v>1174</v>
      </c>
      <c r="D620" s="144" t="s">
        <v>24</v>
      </c>
      <c r="E620" s="144"/>
      <c r="F620" s="144" t="s">
        <v>1175</v>
      </c>
      <c r="G620" s="144" t="s">
        <v>446</v>
      </c>
      <c r="H620" s="144" t="s">
        <v>2274</v>
      </c>
      <c r="I620" s="151" t="s">
        <v>436</v>
      </c>
      <c r="J620" s="151" t="s">
        <v>1935</v>
      </c>
      <c r="K620" s="89"/>
      <c r="L620" s="89" t="s">
        <v>2281</v>
      </c>
    </row>
    <row r="621" spans="1:12" s="156" customFormat="1" ht="48">
      <c r="A621" s="126">
        <v>617</v>
      </c>
      <c r="B621" s="144" t="s">
        <v>1862</v>
      </c>
      <c r="C621" s="144" t="s">
        <v>1200</v>
      </c>
      <c r="D621" s="144" t="s">
        <v>24</v>
      </c>
      <c r="E621" s="144"/>
      <c r="F621" s="144" t="s">
        <v>1201</v>
      </c>
      <c r="G621" s="144" t="s">
        <v>446</v>
      </c>
      <c r="H621" s="144" t="s">
        <v>2274</v>
      </c>
      <c r="I621" s="151" t="s">
        <v>436</v>
      </c>
      <c r="J621" s="151" t="s">
        <v>2500</v>
      </c>
      <c r="K621" s="89"/>
      <c r="L621" s="89" t="s">
        <v>2281</v>
      </c>
    </row>
    <row r="622" spans="1:12" s="156" customFormat="1" ht="36">
      <c r="A622" s="126">
        <v>618</v>
      </c>
      <c r="B622" s="144" t="s">
        <v>1867</v>
      </c>
      <c r="C622" s="144" t="s">
        <v>1211</v>
      </c>
      <c r="D622" s="144" t="s">
        <v>24</v>
      </c>
      <c r="E622" s="144"/>
      <c r="F622" s="144" t="s">
        <v>1212</v>
      </c>
      <c r="G622" s="144" t="s">
        <v>446</v>
      </c>
      <c r="H622" s="144" t="s">
        <v>2274</v>
      </c>
      <c r="I622" s="151" t="s">
        <v>2482</v>
      </c>
      <c r="J622" s="151" t="s">
        <v>2500</v>
      </c>
      <c r="K622" s="89"/>
      <c r="L622" s="89" t="s">
        <v>2281</v>
      </c>
    </row>
    <row r="623" spans="1:12" s="156" customFormat="1" ht="36">
      <c r="A623" s="126">
        <v>619</v>
      </c>
      <c r="B623" s="144" t="s">
        <v>1868</v>
      </c>
      <c r="C623" s="144" t="s">
        <v>1213</v>
      </c>
      <c r="D623" s="144" t="s">
        <v>24</v>
      </c>
      <c r="E623" s="144"/>
      <c r="F623" s="144" t="s">
        <v>1214</v>
      </c>
      <c r="G623" s="144" t="s">
        <v>446</v>
      </c>
      <c r="H623" s="144" t="s">
        <v>2274</v>
      </c>
      <c r="I623" s="151" t="s">
        <v>436</v>
      </c>
      <c r="J623" s="151" t="s">
        <v>2500</v>
      </c>
      <c r="K623" s="89"/>
      <c r="L623" s="89" t="s">
        <v>2281</v>
      </c>
    </row>
    <row r="624" spans="1:12" s="156" customFormat="1" ht="36">
      <c r="A624" s="126">
        <v>620</v>
      </c>
      <c r="B624" s="144" t="s">
        <v>1895</v>
      </c>
      <c r="C624" s="144" t="s">
        <v>1274</v>
      </c>
      <c r="D624" s="144" t="s">
        <v>24</v>
      </c>
      <c r="E624" s="144"/>
      <c r="F624" s="144" t="s">
        <v>1275</v>
      </c>
      <c r="G624" s="144" t="s">
        <v>446</v>
      </c>
      <c r="H624" s="144" t="s">
        <v>2274</v>
      </c>
      <c r="I624" s="151" t="s">
        <v>1919</v>
      </c>
      <c r="J624" s="151" t="s">
        <v>2500</v>
      </c>
      <c r="K624" s="89"/>
      <c r="L624" s="89" t="s">
        <v>2281</v>
      </c>
    </row>
    <row r="625" spans="1:12" s="156" customFormat="1" ht="48">
      <c r="A625" s="126">
        <v>621</v>
      </c>
      <c r="B625" s="144" t="s">
        <v>1678</v>
      </c>
      <c r="C625" s="144" t="s">
        <v>772</v>
      </c>
      <c r="D625" s="144" t="s">
        <v>41</v>
      </c>
      <c r="E625" s="144"/>
      <c r="F625" s="144" t="s">
        <v>773</v>
      </c>
      <c r="G625" s="144" t="s">
        <v>446</v>
      </c>
      <c r="H625" s="144" t="s">
        <v>2274</v>
      </c>
      <c r="I625" s="151" t="s">
        <v>2502</v>
      </c>
      <c r="J625" s="151" t="s">
        <v>2440</v>
      </c>
      <c r="K625" s="89"/>
      <c r="L625" s="89" t="s">
        <v>2281</v>
      </c>
    </row>
    <row r="626" spans="1:12" s="156" customFormat="1" ht="36">
      <c r="A626" s="126">
        <v>622</v>
      </c>
      <c r="B626" s="144" t="s">
        <v>1722</v>
      </c>
      <c r="C626" s="144" t="s">
        <v>880</v>
      </c>
      <c r="D626" s="144" t="s">
        <v>41</v>
      </c>
      <c r="E626" s="144"/>
      <c r="F626" s="144" t="s">
        <v>881</v>
      </c>
      <c r="G626" s="144" t="s">
        <v>446</v>
      </c>
      <c r="H626" s="144" t="s">
        <v>2274</v>
      </c>
      <c r="I626" s="151" t="s">
        <v>2339</v>
      </c>
      <c r="J626" s="151" t="s">
        <v>2440</v>
      </c>
      <c r="K626" s="89"/>
      <c r="L626" s="89" t="s">
        <v>2281</v>
      </c>
    </row>
    <row r="627" spans="1:12" s="156" customFormat="1" ht="36">
      <c r="A627" s="126">
        <v>623</v>
      </c>
      <c r="B627" s="144" t="s">
        <v>1728</v>
      </c>
      <c r="C627" s="144" t="s">
        <v>895</v>
      </c>
      <c r="D627" s="144" t="s">
        <v>41</v>
      </c>
      <c r="E627" s="144"/>
      <c r="F627" s="144" t="s">
        <v>896</v>
      </c>
      <c r="G627" s="144" t="s">
        <v>446</v>
      </c>
      <c r="H627" s="144" t="s">
        <v>2274</v>
      </c>
      <c r="I627" s="151" t="s">
        <v>2443</v>
      </c>
      <c r="J627" s="151" t="s">
        <v>2440</v>
      </c>
      <c r="K627" s="89"/>
      <c r="L627" s="89" t="s">
        <v>2281</v>
      </c>
    </row>
    <row r="628" spans="1:12" s="156" customFormat="1" ht="36">
      <c r="A628" s="126">
        <v>624</v>
      </c>
      <c r="B628" s="144" t="s">
        <v>1729</v>
      </c>
      <c r="C628" s="144" t="s">
        <v>897</v>
      </c>
      <c r="D628" s="144" t="s">
        <v>41</v>
      </c>
      <c r="E628" s="144"/>
      <c r="F628" s="144" t="s">
        <v>898</v>
      </c>
      <c r="G628" s="144" t="s">
        <v>446</v>
      </c>
      <c r="H628" s="144" t="s">
        <v>2274</v>
      </c>
      <c r="I628" s="151" t="s">
        <v>2443</v>
      </c>
      <c r="J628" s="151" t="s">
        <v>2440</v>
      </c>
      <c r="K628" s="89"/>
      <c r="L628" s="89" t="s">
        <v>2281</v>
      </c>
    </row>
    <row r="629" spans="1:12" s="156" customFormat="1" ht="36">
      <c r="A629" s="126">
        <v>625</v>
      </c>
      <c r="B629" s="144" t="s">
        <v>1801</v>
      </c>
      <c r="C629" s="144" t="s">
        <v>1068</v>
      </c>
      <c r="D629" s="144" t="s">
        <v>41</v>
      </c>
      <c r="E629" s="144"/>
      <c r="F629" s="144" t="s">
        <v>1069</v>
      </c>
      <c r="G629" s="144" t="s">
        <v>446</v>
      </c>
      <c r="H629" s="144" t="s">
        <v>2274</v>
      </c>
      <c r="I629" s="151" t="s">
        <v>2443</v>
      </c>
      <c r="J629" s="151" t="s">
        <v>2440</v>
      </c>
      <c r="K629" s="89"/>
      <c r="L629" s="89" t="s">
        <v>2281</v>
      </c>
    </row>
    <row r="630" spans="1:12" s="156" customFormat="1" ht="36">
      <c r="A630" s="126">
        <v>626</v>
      </c>
      <c r="B630" s="144" t="s">
        <v>1805</v>
      </c>
      <c r="C630" s="144" t="s">
        <v>1076</v>
      </c>
      <c r="D630" s="144" t="s">
        <v>41</v>
      </c>
      <c r="E630" s="144"/>
      <c r="F630" s="144" t="s">
        <v>1077</v>
      </c>
      <c r="G630" s="144" t="s">
        <v>446</v>
      </c>
      <c r="H630" s="144" t="s">
        <v>2274</v>
      </c>
      <c r="I630" s="151" t="s">
        <v>2502</v>
      </c>
      <c r="J630" s="151" t="s">
        <v>2440</v>
      </c>
      <c r="K630" s="89"/>
      <c r="L630" s="89" t="s">
        <v>2281</v>
      </c>
    </row>
    <row r="631" spans="1:12" s="156" customFormat="1" ht="36">
      <c r="A631" s="126">
        <v>627</v>
      </c>
      <c r="B631" s="144" t="s">
        <v>1806</v>
      </c>
      <c r="C631" s="144" t="s">
        <v>1078</v>
      </c>
      <c r="D631" s="144" t="s">
        <v>41</v>
      </c>
      <c r="E631" s="144"/>
      <c r="F631" s="144" t="s">
        <v>1079</v>
      </c>
      <c r="G631" s="144" t="s">
        <v>446</v>
      </c>
      <c r="H631" s="144" t="s">
        <v>2274</v>
      </c>
      <c r="I631" s="151" t="s">
        <v>2502</v>
      </c>
      <c r="J631" s="151" t="s">
        <v>2440</v>
      </c>
      <c r="K631" s="89"/>
      <c r="L631" s="89" t="s">
        <v>2281</v>
      </c>
    </row>
    <row r="632" spans="1:12" s="156" customFormat="1" ht="36">
      <c r="A632" s="126">
        <v>628</v>
      </c>
      <c r="B632" s="144" t="s">
        <v>1865</v>
      </c>
      <c r="C632" s="144" t="s">
        <v>1207</v>
      </c>
      <c r="D632" s="144" t="s">
        <v>41</v>
      </c>
      <c r="E632" s="144"/>
      <c r="F632" s="144" t="s">
        <v>1208</v>
      </c>
      <c r="G632" s="144" t="s">
        <v>446</v>
      </c>
      <c r="H632" s="144" t="s">
        <v>2274</v>
      </c>
      <c r="I632" s="151" t="s">
        <v>2339</v>
      </c>
      <c r="J632" s="151" t="s">
        <v>2440</v>
      </c>
      <c r="K632" s="89"/>
      <c r="L632" s="89" t="s">
        <v>2281</v>
      </c>
    </row>
    <row r="633" spans="1:12" s="156" customFormat="1" ht="36">
      <c r="A633" s="126">
        <v>629</v>
      </c>
      <c r="B633" s="144" t="s">
        <v>1716</v>
      </c>
      <c r="C633" s="144" t="s">
        <v>866</v>
      </c>
      <c r="D633" s="144" t="s">
        <v>23</v>
      </c>
      <c r="E633" s="144"/>
      <c r="F633" s="144" t="s">
        <v>2817</v>
      </c>
      <c r="G633" s="144" t="s">
        <v>446</v>
      </c>
      <c r="H633" s="144" t="s">
        <v>2274</v>
      </c>
      <c r="I633" s="151" t="s">
        <v>2482</v>
      </c>
      <c r="J633" s="151" t="s">
        <v>2500</v>
      </c>
      <c r="K633" s="89"/>
      <c r="L633" s="89" t="s">
        <v>2281</v>
      </c>
    </row>
    <row r="634" spans="1:12" s="156" customFormat="1" ht="36">
      <c r="A634" s="126">
        <v>630</v>
      </c>
      <c r="B634" s="144" t="s">
        <v>1880</v>
      </c>
      <c r="C634" s="144" t="s">
        <v>1240</v>
      </c>
      <c r="D634" s="144" t="s">
        <v>23</v>
      </c>
      <c r="E634" s="144"/>
      <c r="F634" s="144" t="s">
        <v>1241</v>
      </c>
      <c r="G634" s="144" t="s">
        <v>446</v>
      </c>
      <c r="H634" s="144" t="s">
        <v>2274</v>
      </c>
      <c r="I634" s="151" t="s">
        <v>436</v>
      </c>
      <c r="J634" s="151" t="s">
        <v>2500</v>
      </c>
      <c r="K634" s="89"/>
      <c r="L634" s="89" t="s">
        <v>2281</v>
      </c>
    </row>
    <row r="635" spans="1:12" s="156" customFormat="1" ht="36">
      <c r="A635" s="126">
        <v>631</v>
      </c>
      <c r="B635" s="144" t="s">
        <v>1881</v>
      </c>
      <c r="C635" s="144" t="s">
        <v>1242</v>
      </c>
      <c r="D635" s="144" t="s">
        <v>23</v>
      </c>
      <c r="E635" s="144" t="s">
        <v>2542</v>
      </c>
      <c r="F635" s="144" t="s">
        <v>1243</v>
      </c>
      <c r="G635" s="144" t="s">
        <v>446</v>
      </c>
      <c r="H635" s="144" t="s">
        <v>2274</v>
      </c>
      <c r="I635" s="151" t="s">
        <v>436</v>
      </c>
      <c r="J635" s="151" t="s">
        <v>2710</v>
      </c>
      <c r="K635" s="89"/>
      <c r="L635" s="89" t="s">
        <v>2281</v>
      </c>
    </row>
    <row r="636" spans="1:12" s="156" customFormat="1" ht="36">
      <c r="A636" s="126">
        <v>632</v>
      </c>
      <c r="B636" s="144" t="s">
        <v>1882</v>
      </c>
      <c r="C636" s="144" t="s">
        <v>1244</v>
      </c>
      <c r="D636" s="144" t="s">
        <v>23</v>
      </c>
      <c r="E636" s="144"/>
      <c r="F636" s="144" t="s">
        <v>1245</v>
      </c>
      <c r="G636" s="144" t="s">
        <v>446</v>
      </c>
      <c r="H636" s="144" t="s">
        <v>2274</v>
      </c>
      <c r="I636" s="151" t="s">
        <v>436</v>
      </c>
      <c r="J636" s="151" t="s">
        <v>2500</v>
      </c>
      <c r="K636" s="89"/>
      <c r="L636" s="89" t="s">
        <v>2281</v>
      </c>
    </row>
    <row r="637" spans="1:12" s="156" customFormat="1" ht="36">
      <c r="A637" s="126">
        <v>633</v>
      </c>
      <c r="B637" s="144" t="s">
        <v>1884</v>
      </c>
      <c r="C637" s="144" t="s">
        <v>1249</v>
      </c>
      <c r="D637" s="144" t="s">
        <v>23</v>
      </c>
      <c r="E637" s="144"/>
      <c r="F637" s="144" t="s">
        <v>1250</v>
      </c>
      <c r="G637" s="144" t="s">
        <v>446</v>
      </c>
      <c r="H637" s="144" t="s">
        <v>2274</v>
      </c>
      <c r="I637" s="151" t="s">
        <v>2482</v>
      </c>
      <c r="J637" s="151" t="s">
        <v>2500</v>
      </c>
      <c r="K637" s="89"/>
      <c r="L637" s="89" t="s">
        <v>2281</v>
      </c>
    </row>
    <row r="638" spans="1:12" s="156" customFormat="1" ht="36">
      <c r="A638" s="126">
        <v>634</v>
      </c>
      <c r="B638" s="144" t="s">
        <v>1769</v>
      </c>
      <c r="C638" s="144" t="s">
        <v>994</v>
      </c>
      <c r="D638" s="144" t="s">
        <v>995</v>
      </c>
      <c r="E638" s="144" t="s">
        <v>2754</v>
      </c>
      <c r="F638" s="144" t="s">
        <v>997</v>
      </c>
      <c r="G638" s="144" t="s">
        <v>446</v>
      </c>
      <c r="H638" s="144" t="s">
        <v>2274</v>
      </c>
      <c r="I638" s="151" t="s">
        <v>2482</v>
      </c>
      <c r="J638" s="151" t="s">
        <v>2500</v>
      </c>
      <c r="K638" s="89"/>
      <c r="L638" s="89" t="s">
        <v>2281</v>
      </c>
    </row>
    <row r="639" spans="1:12" s="156" customFormat="1" ht="36">
      <c r="A639" s="126">
        <v>635</v>
      </c>
      <c r="B639" s="144" t="s">
        <v>1809</v>
      </c>
      <c r="C639" s="159" t="s">
        <v>1085</v>
      </c>
      <c r="D639" s="159" t="s">
        <v>860</v>
      </c>
      <c r="E639" s="144"/>
      <c r="F639" s="144" t="s">
        <v>1086</v>
      </c>
      <c r="G639" s="159" t="s">
        <v>446</v>
      </c>
      <c r="H639" s="144" t="s">
        <v>2274</v>
      </c>
      <c r="I639" s="151" t="s">
        <v>436</v>
      </c>
      <c r="J639" s="151" t="s">
        <v>2500</v>
      </c>
      <c r="K639" s="89"/>
      <c r="L639" s="89" t="s">
        <v>2281</v>
      </c>
    </row>
    <row r="640" spans="1:12" s="156" customFormat="1" ht="36">
      <c r="A640" s="126">
        <v>636</v>
      </c>
      <c r="B640" s="144" t="s">
        <v>1768</v>
      </c>
      <c r="C640" s="144" t="s">
        <v>992</v>
      </c>
      <c r="D640" s="144" t="s">
        <v>42</v>
      </c>
      <c r="E640" s="144"/>
      <c r="F640" s="144" t="s">
        <v>993</v>
      </c>
      <c r="G640" s="144" t="s">
        <v>446</v>
      </c>
      <c r="H640" s="144" t="s">
        <v>2274</v>
      </c>
      <c r="I640" s="151" t="s">
        <v>2443</v>
      </c>
      <c r="J640" s="151" t="s">
        <v>2717</v>
      </c>
      <c r="K640" s="89"/>
      <c r="L640" s="89" t="s">
        <v>2281</v>
      </c>
    </row>
    <row r="641" spans="1:12" s="156" customFormat="1" ht="36">
      <c r="A641" s="126">
        <v>637</v>
      </c>
      <c r="B641" s="144" t="s">
        <v>1770</v>
      </c>
      <c r="C641" s="144" t="s">
        <v>998</v>
      </c>
      <c r="D641" s="144" t="s">
        <v>42</v>
      </c>
      <c r="E641" s="144" t="s">
        <v>2755</v>
      </c>
      <c r="F641" s="144" t="s">
        <v>1000</v>
      </c>
      <c r="G641" s="144" t="s">
        <v>446</v>
      </c>
      <c r="H641" s="144" t="s">
        <v>2274</v>
      </c>
      <c r="I641" s="151" t="s">
        <v>2482</v>
      </c>
      <c r="J641" s="151" t="s">
        <v>2500</v>
      </c>
      <c r="K641" s="89"/>
      <c r="L641" s="89" t="s">
        <v>2281</v>
      </c>
    </row>
    <row r="642" spans="1:12" s="156" customFormat="1" ht="36">
      <c r="A642" s="126">
        <v>638</v>
      </c>
      <c r="B642" s="144" t="s">
        <v>1753</v>
      </c>
      <c r="C642" s="144" t="s">
        <v>956</v>
      </c>
      <c r="D642" s="144" t="s">
        <v>957</v>
      </c>
      <c r="E642" s="144"/>
      <c r="F642" s="144" t="s">
        <v>958</v>
      </c>
      <c r="G642" s="144" t="s">
        <v>446</v>
      </c>
      <c r="H642" s="144" t="s">
        <v>2274</v>
      </c>
      <c r="I642" s="151" t="s">
        <v>2518</v>
      </c>
      <c r="J642" s="151" t="s">
        <v>2500</v>
      </c>
      <c r="K642" s="89"/>
      <c r="L642" s="89" t="s">
        <v>2281</v>
      </c>
    </row>
    <row r="643" spans="1:12" s="156" customFormat="1" ht="36">
      <c r="A643" s="126">
        <v>639</v>
      </c>
      <c r="B643" s="144" t="s">
        <v>1775</v>
      </c>
      <c r="C643" s="144" t="s">
        <v>1011</v>
      </c>
      <c r="D643" s="144" t="s">
        <v>957</v>
      </c>
      <c r="E643" s="144"/>
      <c r="F643" s="144" t="s">
        <v>1012</v>
      </c>
      <c r="G643" s="144" t="s">
        <v>446</v>
      </c>
      <c r="H643" s="144" t="s">
        <v>2274</v>
      </c>
      <c r="I643" s="151" t="s">
        <v>2518</v>
      </c>
      <c r="J643" s="151" t="s">
        <v>2500</v>
      </c>
      <c r="K643" s="89"/>
      <c r="L643" s="89" t="s">
        <v>2281</v>
      </c>
    </row>
    <row r="644" spans="1:12" s="156" customFormat="1" ht="36">
      <c r="A644" s="126">
        <v>640</v>
      </c>
      <c r="B644" s="144" t="s">
        <v>1779</v>
      </c>
      <c r="C644" s="144" t="s">
        <v>1020</v>
      </c>
      <c r="D644" s="144" t="s">
        <v>957</v>
      </c>
      <c r="E644" s="144"/>
      <c r="F644" s="144" t="s">
        <v>1021</v>
      </c>
      <c r="G644" s="144" t="s">
        <v>446</v>
      </c>
      <c r="H644" s="144" t="s">
        <v>2274</v>
      </c>
      <c r="I644" s="151" t="s">
        <v>2643</v>
      </c>
      <c r="J644" s="151" t="s">
        <v>1935</v>
      </c>
      <c r="K644" s="89"/>
      <c r="L644" s="89" t="s">
        <v>2281</v>
      </c>
    </row>
    <row r="645" spans="1:12" s="156" customFormat="1" ht="36">
      <c r="A645" s="126">
        <v>641</v>
      </c>
      <c r="B645" s="144" t="s">
        <v>1802</v>
      </c>
      <c r="C645" s="144" t="s">
        <v>1070</v>
      </c>
      <c r="D645" s="144" t="s">
        <v>957</v>
      </c>
      <c r="E645" s="144"/>
      <c r="F645" s="144" t="s">
        <v>1071</v>
      </c>
      <c r="G645" s="144" t="s">
        <v>446</v>
      </c>
      <c r="H645" s="144" t="s">
        <v>2274</v>
      </c>
      <c r="I645" s="151" t="s">
        <v>2518</v>
      </c>
      <c r="J645" s="151" t="s">
        <v>2500</v>
      </c>
      <c r="K645" s="89"/>
      <c r="L645" s="89" t="s">
        <v>2281</v>
      </c>
    </row>
    <row r="646" spans="1:12" s="156" customFormat="1" ht="36">
      <c r="A646" s="126">
        <v>642</v>
      </c>
      <c r="B646" s="144" t="s">
        <v>1804</v>
      </c>
      <c r="C646" s="144" t="s">
        <v>1074</v>
      </c>
      <c r="D646" s="144" t="s">
        <v>957</v>
      </c>
      <c r="E646" s="144"/>
      <c r="F646" s="144" t="s">
        <v>1075</v>
      </c>
      <c r="G646" s="144" t="s">
        <v>446</v>
      </c>
      <c r="H646" s="144" t="s">
        <v>2274</v>
      </c>
      <c r="I646" s="151" t="s">
        <v>436</v>
      </c>
      <c r="J646" s="151" t="s">
        <v>2500</v>
      </c>
      <c r="K646" s="89"/>
      <c r="L646" s="89" t="s">
        <v>2281</v>
      </c>
    </row>
    <row r="647" spans="1:12" s="156" customFormat="1" ht="36">
      <c r="A647" s="126">
        <v>643</v>
      </c>
      <c r="B647" s="144" t="s">
        <v>1843</v>
      </c>
      <c r="C647" s="144" t="s">
        <v>1159</v>
      </c>
      <c r="D647" s="144" t="s">
        <v>957</v>
      </c>
      <c r="E647" s="144"/>
      <c r="F647" s="144" t="s">
        <v>1160</v>
      </c>
      <c r="G647" s="144" t="s">
        <v>446</v>
      </c>
      <c r="H647" s="144" t="s">
        <v>2274</v>
      </c>
      <c r="I647" s="151" t="s">
        <v>436</v>
      </c>
      <c r="J647" s="151" t="s">
        <v>1935</v>
      </c>
      <c r="K647" s="89"/>
      <c r="L647" s="89" t="s">
        <v>2281</v>
      </c>
    </row>
    <row r="648" spans="1:12" s="156" customFormat="1" ht="36">
      <c r="A648" s="126">
        <v>644</v>
      </c>
      <c r="B648" s="144" t="s">
        <v>1849</v>
      </c>
      <c r="C648" s="144" t="s">
        <v>1171</v>
      </c>
      <c r="D648" s="144" t="s">
        <v>957</v>
      </c>
      <c r="E648" s="144" t="s">
        <v>2756</v>
      </c>
      <c r="F648" s="144" t="s">
        <v>1173</v>
      </c>
      <c r="G648" s="144" t="s">
        <v>446</v>
      </c>
      <c r="H648" s="144" t="s">
        <v>2274</v>
      </c>
      <c r="I648" s="151" t="s">
        <v>436</v>
      </c>
      <c r="J648" s="151" t="s">
        <v>1935</v>
      </c>
      <c r="K648" s="89"/>
      <c r="L648" s="89" t="s">
        <v>2281</v>
      </c>
    </row>
    <row r="649" spans="1:12" s="156" customFormat="1" ht="36">
      <c r="A649" s="126">
        <v>645</v>
      </c>
      <c r="B649" s="144" t="s">
        <v>1860</v>
      </c>
      <c r="C649" s="144" t="s">
        <v>1196</v>
      </c>
      <c r="D649" s="144" t="s">
        <v>957</v>
      </c>
      <c r="E649" s="144" t="s">
        <v>2757</v>
      </c>
      <c r="F649" s="144" t="s">
        <v>1197</v>
      </c>
      <c r="G649" s="144" t="s">
        <v>446</v>
      </c>
      <c r="H649" s="144" t="s">
        <v>2274</v>
      </c>
      <c r="I649" s="151" t="s">
        <v>436</v>
      </c>
      <c r="J649" s="151" t="s">
        <v>2500</v>
      </c>
      <c r="K649" s="89"/>
      <c r="L649" s="89" t="s">
        <v>2281</v>
      </c>
    </row>
    <row r="650" spans="1:12" s="156" customFormat="1" ht="36">
      <c r="A650" s="126">
        <v>646</v>
      </c>
      <c r="B650" s="144" t="s">
        <v>1879</v>
      </c>
      <c r="C650" s="144" t="s">
        <v>1238</v>
      </c>
      <c r="D650" s="144" t="s">
        <v>957</v>
      </c>
      <c r="E650" s="144"/>
      <c r="F650" s="144" t="s">
        <v>1239</v>
      </c>
      <c r="G650" s="144" t="s">
        <v>446</v>
      </c>
      <c r="H650" s="144" t="s">
        <v>2274</v>
      </c>
      <c r="I650" s="151" t="s">
        <v>436</v>
      </c>
      <c r="J650" s="151" t="s">
        <v>2500</v>
      </c>
      <c r="K650" s="89"/>
      <c r="L650" s="89" t="s">
        <v>2281</v>
      </c>
    </row>
    <row r="651" spans="1:12" s="156" customFormat="1" ht="36">
      <c r="A651" s="126">
        <v>647</v>
      </c>
      <c r="B651" s="144" t="s">
        <v>1680</v>
      </c>
      <c r="C651" s="144" t="s">
        <v>777</v>
      </c>
      <c r="D651" s="144" t="s">
        <v>25</v>
      </c>
      <c r="E651" s="144" t="s">
        <v>2746</v>
      </c>
      <c r="F651" s="144" t="s">
        <v>779</v>
      </c>
      <c r="G651" s="144" t="s">
        <v>446</v>
      </c>
      <c r="H651" s="144" t="s">
        <v>2274</v>
      </c>
      <c r="I651" s="151" t="s">
        <v>2643</v>
      </c>
      <c r="J651" s="151" t="s">
        <v>2500</v>
      </c>
      <c r="K651" s="89"/>
      <c r="L651" s="89" t="s">
        <v>2281</v>
      </c>
    </row>
    <row r="652" spans="1:12" s="156" customFormat="1" ht="36">
      <c r="A652" s="126">
        <v>648</v>
      </c>
      <c r="B652" s="144" t="s">
        <v>1727</v>
      </c>
      <c r="C652" s="144" t="s">
        <v>893</v>
      </c>
      <c r="D652" s="144" t="s">
        <v>25</v>
      </c>
      <c r="E652" s="144"/>
      <c r="F652" s="144" t="s">
        <v>894</v>
      </c>
      <c r="G652" s="144" t="s">
        <v>446</v>
      </c>
      <c r="H652" s="144" t="s">
        <v>2274</v>
      </c>
      <c r="I652" s="151" t="s">
        <v>2482</v>
      </c>
      <c r="J652" s="151" t="s">
        <v>2500</v>
      </c>
      <c r="K652" s="89"/>
      <c r="L652" s="89" t="s">
        <v>2281</v>
      </c>
    </row>
    <row r="653" spans="1:12" s="156" customFormat="1" ht="36">
      <c r="A653" s="126">
        <v>649</v>
      </c>
      <c r="B653" s="144" t="s">
        <v>1788</v>
      </c>
      <c r="C653" s="144" t="s">
        <v>1042</v>
      </c>
      <c r="D653" s="144" t="s">
        <v>25</v>
      </c>
      <c r="E653" s="144"/>
      <c r="F653" s="144" t="s">
        <v>1043</v>
      </c>
      <c r="G653" s="144" t="s">
        <v>446</v>
      </c>
      <c r="H653" s="144" t="s">
        <v>2274</v>
      </c>
      <c r="I653" s="151" t="s">
        <v>2482</v>
      </c>
      <c r="J653" s="151" t="s">
        <v>1935</v>
      </c>
      <c r="K653" s="89"/>
      <c r="L653" s="89" t="s">
        <v>2281</v>
      </c>
    </row>
    <row r="654" spans="1:12" s="156" customFormat="1" ht="36">
      <c r="A654" s="126">
        <v>650</v>
      </c>
      <c r="B654" s="144" t="s">
        <v>1838</v>
      </c>
      <c r="C654" s="144" t="s">
        <v>1147</v>
      </c>
      <c r="D654" s="144" t="s">
        <v>25</v>
      </c>
      <c r="E654" s="144"/>
      <c r="F654" s="144" t="s">
        <v>1148</v>
      </c>
      <c r="G654" s="144" t="s">
        <v>446</v>
      </c>
      <c r="H654" s="144" t="s">
        <v>2274</v>
      </c>
      <c r="I654" s="151" t="s">
        <v>2482</v>
      </c>
      <c r="J654" s="151" t="s">
        <v>1935</v>
      </c>
      <c r="K654" s="89"/>
      <c r="L654" s="89" t="s">
        <v>2281</v>
      </c>
    </row>
    <row r="655" spans="1:12" s="156" customFormat="1" ht="36">
      <c r="A655" s="126">
        <v>651</v>
      </c>
      <c r="B655" s="144" t="s">
        <v>1840</v>
      </c>
      <c r="C655" s="144" t="s">
        <v>1151</v>
      </c>
      <c r="D655" s="144" t="s">
        <v>25</v>
      </c>
      <c r="E655" s="144"/>
      <c r="F655" s="144" t="s">
        <v>1152</v>
      </c>
      <c r="G655" s="144" t="s">
        <v>446</v>
      </c>
      <c r="H655" s="144" t="s">
        <v>2274</v>
      </c>
      <c r="I655" s="151" t="s">
        <v>436</v>
      </c>
      <c r="J655" s="151" t="s">
        <v>1935</v>
      </c>
      <c r="K655" s="89"/>
      <c r="L655" s="89" t="s">
        <v>2281</v>
      </c>
    </row>
    <row r="656" spans="1:12" s="156" customFormat="1" ht="36">
      <c r="A656" s="126">
        <v>652</v>
      </c>
      <c r="B656" s="144" t="s">
        <v>1841</v>
      </c>
      <c r="C656" s="144" t="s">
        <v>1153</v>
      </c>
      <c r="D656" s="144" t="s">
        <v>25</v>
      </c>
      <c r="E656" s="144" t="s">
        <v>2757</v>
      </c>
      <c r="F656" s="144" t="s">
        <v>1154</v>
      </c>
      <c r="G656" s="144" t="s">
        <v>446</v>
      </c>
      <c r="H656" s="144" t="s">
        <v>2274</v>
      </c>
      <c r="I656" s="151" t="s">
        <v>436</v>
      </c>
      <c r="J656" s="151" t="s">
        <v>1935</v>
      </c>
      <c r="K656" s="89"/>
      <c r="L656" s="89" t="s">
        <v>2281</v>
      </c>
    </row>
    <row r="657" spans="1:12" s="156" customFormat="1" ht="36">
      <c r="A657" s="126">
        <v>653</v>
      </c>
      <c r="B657" s="144" t="s">
        <v>1851</v>
      </c>
      <c r="C657" s="144" t="s">
        <v>1176</v>
      </c>
      <c r="D657" s="144" t="s">
        <v>25</v>
      </c>
      <c r="E657" s="144"/>
      <c r="F657" s="144" t="s">
        <v>1177</v>
      </c>
      <c r="G657" s="144" t="s">
        <v>446</v>
      </c>
      <c r="H657" s="144" t="s">
        <v>2274</v>
      </c>
      <c r="I657" s="151" t="s">
        <v>436</v>
      </c>
      <c r="J657" s="151" t="s">
        <v>1935</v>
      </c>
      <c r="K657" s="89"/>
      <c r="L657" s="89" t="s">
        <v>2281</v>
      </c>
    </row>
    <row r="658" spans="1:12" s="156" customFormat="1" ht="36">
      <c r="A658" s="126">
        <v>654</v>
      </c>
      <c r="B658" s="144" t="s">
        <v>1852</v>
      </c>
      <c r="C658" s="144" t="s">
        <v>1178</v>
      </c>
      <c r="D658" s="144" t="s">
        <v>25</v>
      </c>
      <c r="E658" s="144" t="s">
        <v>2714</v>
      </c>
      <c r="F658" s="144" t="s">
        <v>1179</v>
      </c>
      <c r="G658" s="144" t="s">
        <v>446</v>
      </c>
      <c r="H658" s="144" t="s">
        <v>2274</v>
      </c>
      <c r="I658" s="151" t="s">
        <v>436</v>
      </c>
      <c r="J658" s="151" t="s">
        <v>1935</v>
      </c>
      <c r="K658" s="89"/>
      <c r="L658" s="89" t="s">
        <v>2281</v>
      </c>
    </row>
    <row r="659" spans="1:12" s="156" customFormat="1" ht="36">
      <c r="A659" s="126">
        <v>655</v>
      </c>
      <c r="B659" s="144" t="s">
        <v>1853</v>
      </c>
      <c r="C659" s="144" t="s">
        <v>1180</v>
      </c>
      <c r="D659" s="144" t="s">
        <v>25</v>
      </c>
      <c r="E659" s="144" t="s">
        <v>2758</v>
      </c>
      <c r="F659" s="144" t="s">
        <v>1182</v>
      </c>
      <c r="G659" s="144" t="s">
        <v>446</v>
      </c>
      <c r="H659" s="144" t="s">
        <v>2274</v>
      </c>
      <c r="I659" s="151" t="s">
        <v>436</v>
      </c>
      <c r="J659" s="151" t="s">
        <v>1935</v>
      </c>
      <c r="K659" s="89"/>
      <c r="L659" s="89" t="s">
        <v>2281</v>
      </c>
    </row>
    <row r="660" spans="1:12" s="156" customFormat="1" ht="36">
      <c r="A660" s="126">
        <v>656</v>
      </c>
      <c r="B660" s="144" t="s">
        <v>1870</v>
      </c>
      <c r="C660" s="144" t="s">
        <v>1217</v>
      </c>
      <c r="D660" s="144" t="s">
        <v>25</v>
      </c>
      <c r="E660" s="144" t="s">
        <v>2759</v>
      </c>
      <c r="F660" s="144" t="s">
        <v>1219</v>
      </c>
      <c r="G660" s="144" t="s">
        <v>446</v>
      </c>
      <c r="H660" s="144" t="s">
        <v>2274</v>
      </c>
      <c r="I660" s="151" t="s">
        <v>436</v>
      </c>
      <c r="J660" s="151" t="s">
        <v>2500</v>
      </c>
      <c r="K660" s="89"/>
      <c r="L660" s="89" t="s">
        <v>2281</v>
      </c>
    </row>
    <row r="661" spans="1:12" s="156" customFormat="1" ht="48">
      <c r="A661" s="126">
        <v>657</v>
      </c>
      <c r="B661" s="144" t="s">
        <v>1872</v>
      </c>
      <c r="C661" s="144" t="s">
        <v>1222</v>
      </c>
      <c r="D661" s="144" t="s">
        <v>25</v>
      </c>
      <c r="E661" s="144"/>
      <c r="F661" s="144" t="s">
        <v>1223</v>
      </c>
      <c r="G661" s="144" t="s">
        <v>446</v>
      </c>
      <c r="H661" s="144" t="s">
        <v>2274</v>
      </c>
      <c r="I661" s="151" t="s">
        <v>436</v>
      </c>
      <c r="J661" s="151" t="s">
        <v>2500</v>
      </c>
      <c r="K661" s="89"/>
      <c r="L661" s="89" t="s">
        <v>2281</v>
      </c>
    </row>
    <row r="662" spans="1:12" s="156" customFormat="1" ht="48">
      <c r="A662" s="126">
        <v>658</v>
      </c>
      <c r="B662" s="144" t="s">
        <v>1883</v>
      </c>
      <c r="C662" s="144" t="s">
        <v>1246</v>
      </c>
      <c r="D662" s="144" t="s">
        <v>1233</v>
      </c>
      <c r="E662" s="144" t="s">
        <v>2760</v>
      </c>
      <c r="F662" s="144" t="s">
        <v>1248</v>
      </c>
      <c r="G662" s="144" t="s">
        <v>446</v>
      </c>
      <c r="H662" s="144" t="s">
        <v>2274</v>
      </c>
      <c r="I662" s="151" t="s">
        <v>436</v>
      </c>
      <c r="J662" s="151" t="s">
        <v>2500</v>
      </c>
      <c r="K662" s="89"/>
      <c r="L662" s="89" t="s">
        <v>2281</v>
      </c>
    </row>
    <row r="663" spans="1:12" s="156" customFormat="1" ht="36">
      <c r="A663" s="126">
        <v>659</v>
      </c>
      <c r="B663" s="144" t="s">
        <v>1807</v>
      </c>
      <c r="C663" s="144" t="s">
        <v>1080</v>
      </c>
      <c r="D663" s="144" t="s">
        <v>1081</v>
      </c>
      <c r="E663" s="144"/>
      <c r="F663" s="144" t="s">
        <v>1082</v>
      </c>
      <c r="G663" s="144" t="s">
        <v>446</v>
      </c>
      <c r="H663" s="144" t="s">
        <v>2274</v>
      </c>
      <c r="I663" s="151" t="s">
        <v>2482</v>
      </c>
      <c r="J663" s="151" t="s">
        <v>2500</v>
      </c>
      <c r="K663" s="89"/>
      <c r="L663" s="89" t="s">
        <v>2281</v>
      </c>
    </row>
    <row r="664" spans="1:12" s="156" customFormat="1" ht="48">
      <c r="A664" s="126">
        <v>660</v>
      </c>
      <c r="B664" s="144" t="s">
        <v>1890</v>
      </c>
      <c r="C664" s="144" t="s">
        <v>1263</v>
      </c>
      <c r="D664" s="144" t="s">
        <v>1081</v>
      </c>
      <c r="E664" s="144"/>
      <c r="F664" s="144" t="s">
        <v>1264</v>
      </c>
      <c r="G664" s="144" t="s">
        <v>446</v>
      </c>
      <c r="H664" s="144" t="s">
        <v>2274</v>
      </c>
      <c r="I664" s="151" t="s">
        <v>436</v>
      </c>
      <c r="J664" s="151" t="s">
        <v>2500</v>
      </c>
      <c r="K664" s="89"/>
      <c r="L664" s="89" t="s">
        <v>2281</v>
      </c>
    </row>
    <row r="665" spans="1:12" s="156" customFormat="1" ht="36">
      <c r="A665" s="126">
        <v>661</v>
      </c>
      <c r="B665" s="144" t="s">
        <v>1891</v>
      </c>
      <c r="C665" s="144" t="s">
        <v>1265</v>
      </c>
      <c r="D665" s="144" t="s">
        <v>1081</v>
      </c>
      <c r="E665" s="144"/>
      <c r="F665" s="144" t="s">
        <v>1266</v>
      </c>
      <c r="G665" s="144" t="s">
        <v>446</v>
      </c>
      <c r="H665" s="144" t="s">
        <v>2274</v>
      </c>
      <c r="I665" s="151" t="s">
        <v>2443</v>
      </c>
      <c r="J665" s="151" t="s">
        <v>2440</v>
      </c>
      <c r="K665" s="89"/>
      <c r="L665" s="89" t="s">
        <v>2281</v>
      </c>
    </row>
    <row r="666" spans="1:12" s="156" customFormat="1" ht="48">
      <c r="A666" s="126">
        <v>662</v>
      </c>
      <c r="B666" s="144" t="s">
        <v>1897</v>
      </c>
      <c r="C666" s="144" t="s">
        <v>1278</v>
      </c>
      <c r="D666" s="144" t="s">
        <v>1081</v>
      </c>
      <c r="E666" s="144" t="s">
        <v>2761</v>
      </c>
      <c r="F666" s="144" t="s">
        <v>1280</v>
      </c>
      <c r="G666" s="144" t="s">
        <v>446</v>
      </c>
      <c r="H666" s="144" t="s">
        <v>2274</v>
      </c>
      <c r="I666" s="151" t="s">
        <v>2443</v>
      </c>
      <c r="J666" s="151" t="s">
        <v>2440</v>
      </c>
      <c r="K666" s="89"/>
      <c r="L666" s="89" t="s">
        <v>2281</v>
      </c>
    </row>
    <row r="667" spans="1:12" s="156" customFormat="1" ht="36">
      <c r="A667" s="126">
        <v>663</v>
      </c>
      <c r="B667" s="144" t="s">
        <v>1898</v>
      </c>
      <c r="C667" s="144" t="s">
        <v>1281</v>
      </c>
      <c r="D667" s="144" t="s">
        <v>1081</v>
      </c>
      <c r="E667" s="144"/>
      <c r="F667" s="144" t="s">
        <v>1282</v>
      </c>
      <c r="G667" s="144" t="s">
        <v>446</v>
      </c>
      <c r="H667" s="144" t="s">
        <v>2274</v>
      </c>
      <c r="I667" s="151" t="s">
        <v>2443</v>
      </c>
      <c r="J667" s="151" t="s">
        <v>2440</v>
      </c>
      <c r="K667" s="89"/>
      <c r="L667" s="89" t="s">
        <v>2281</v>
      </c>
    </row>
    <row r="668" spans="1:12" s="156" customFormat="1" ht="36">
      <c r="A668" s="126">
        <v>664</v>
      </c>
      <c r="B668" s="144" t="s">
        <v>1900</v>
      </c>
      <c r="C668" s="144" t="s">
        <v>1285</v>
      </c>
      <c r="D668" s="144" t="s">
        <v>1081</v>
      </c>
      <c r="E668" s="144"/>
      <c r="F668" s="144" t="s">
        <v>1286</v>
      </c>
      <c r="G668" s="144" t="s">
        <v>446</v>
      </c>
      <c r="H668" s="144" t="s">
        <v>2274</v>
      </c>
      <c r="I668" s="151" t="s">
        <v>2518</v>
      </c>
      <c r="J668" s="151" t="s">
        <v>2500</v>
      </c>
      <c r="K668" s="89"/>
      <c r="L668" s="89" t="s">
        <v>2281</v>
      </c>
    </row>
    <row r="669" spans="1:12" s="156" customFormat="1" ht="36">
      <c r="A669" s="126">
        <v>665</v>
      </c>
      <c r="B669" s="144" t="s">
        <v>1901</v>
      </c>
      <c r="C669" s="144" t="s">
        <v>1287</v>
      </c>
      <c r="D669" s="144" t="s">
        <v>1081</v>
      </c>
      <c r="E669" s="144"/>
      <c r="F669" s="144" t="s">
        <v>1288</v>
      </c>
      <c r="G669" s="144" t="s">
        <v>446</v>
      </c>
      <c r="H669" s="144" t="s">
        <v>2274</v>
      </c>
      <c r="I669" s="151" t="s">
        <v>2518</v>
      </c>
      <c r="J669" s="151" t="s">
        <v>2500</v>
      </c>
      <c r="K669" s="89"/>
      <c r="L669" s="89" t="s">
        <v>2281</v>
      </c>
    </row>
    <row r="670" spans="1:23" s="156" customFormat="1" ht="24">
      <c r="A670" s="126">
        <v>666</v>
      </c>
      <c r="B670" s="89" t="s">
        <v>2762</v>
      </c>
      <c r="C670" s="89" t="s">
        <v>2763</v>
      </c>
      <c r="D670" s="89" t="s">
        <v>2764</v>
      </c>
      <c r="E670" s="89"/>
      <c r="F670" s="89"/>
      <c r="G670" s="89" t="s">
        <v>2764</v>
      </c>
      <c r="H670" s="89" t="s">
        <v>45</v>
      </c>
      <c r="I670" s="89"/>
      <c r="J670" s="89"/>
      <c r="K670" s="89"/>
      <c r="L670" s="89"/>
      <c r="M670" s="149"/>
      <c r="N670" s="149"/>
      <c r="O670" s="149"/>
      <c r="P670" s="149"/>
      <c r="Q670" s="149"/>
      <c r="R670" s="149"/>
      <c r="S670" s="149"/>
      <c r="T670" s="149"/>
      <c r="U670" s="149"/>
      <c r="V670" s="149"/>
      <c r="W670" s="149"/>
    </row>
    <row r="671" spans="1:23" s="156" customFormat="1" ht="24">
      <c r="A671" s="126">
        <v>667</v>
      </c>
      <c r="B671" s="89" t="s">
        <v>2765</v>
      </c>
      <c r="C671" s="89" t="s">
        <v>2766</v>
      </c>
      <c r="D671" s="89" t="s">
        <v>2764</v>
      </c>
      <c r="E671" s="89"/>
      <c r="F671" s="89"/>
      <c r="G671" s="89" t="s">
        <v>2764</v>
      </c>
      <c r="H671" s="89" t="s">
        <v>45</v>
      </c>
      <c r="I671" s="89"/>
      <c r="J671" s="89"/>
      <c r="K671" s="89"/>
      <c r="L671" s="162"/>
      <c r="M671" s="149"/>
      <c r="N671" s="149"/>
      <c r="O671" s="149"/>
      <c r="P671" s="149"/>
      <c r="Q671" s="149"/>
      <c r="R671" s="149"/>
      <c r="S671" s="149"/>
      <c r="T671" s="149"/>
      <c r="U671" s="149"/>
      <c r="V671" s="149"/>
      <c r="W671" s="149"/>
    </row>
    <row r="672" spans="1:23" s="156" customFormat="1" ht="72">
      <c r="A672" s="126">
        <v>668</v>
      </c>
      <c r="B672" s="144" t="s">
        <v>1546</v>
      </c>
      <c r="C672" s="144" t="s">
        <v>486</v>
      </c>
      <c r="D672" s="144" t="s">
        <v>437</v>
      </c>
      <c r="E672" s="144"/>
      <c r="F672" s="144" t="s">
        <v>487</v>
      </c>
      <c r="G672" s="144" t="s">
        <v>437</v>
      </c>
      <c r="H672" s="144" t="s">
        <v>2266</v>
      </c>
      <c r="I672" s="144" t="s">
        <v>325</v>
      </c>
      <c r="J672" s="144" t="s">
        <v>385</v>
      </c>
      <c r="K672" s="89"/>
      <c r="L672" s="89" t="s">
        <v>2281</v>
      </c>
      <c r="M672" s="149"/>
      <c r="N672" s="149"/>
      <c r="O672" s="149"/>
      <c r="P672" s="149"/>
      <c r="Q672" s="149"/>
      <c r="R672" s="149"/>
      <c r="S672" s="149"/>
      <c r="T672" s="149"/>
      <c r="U672" s="149"/>
      <c r="V672" s="149"/>
      <c r="W672" s="149"/>
    </row>
    <row r="673" spans="1:23" s="156" customFormat="1" ht="60">
      <c r="A673" s="126">
        <v>669</v>
      </c>
      <c r="B673" s="144" t="s">
        <v>1572</v>
      </c>
      <c r="C673" s="144" t="s">
        <v>542</v>
      </c>
      <c r="D673" s="144" t="s">
        <v>437</v>
      </c>
      <c r="E673" s="144" t="s">
        <v>2767</v>
      </c>
      <c r="F673" s="144" t="s">
        <v>544</v>
      </c>
      <c r="G673" s="144" t="s">
        <v>437</v>
      </c>
      <c r="H673" s="144" t="s">
        <v>2266</v>
      </c>
      <c r="I673" s="144" t="s">
        <v>325</v>
      </c>
      <c r="J673" s="144" t="s">
        <v>339</v>
      </c>
      <c r="K673" s="89"/>
      <c r="L673" s="89" t="s">
        <v>2281</v>
      </c>
      <c r="M673" s="149"/>
      <c r="N673" s="149"/>
      <c r="O673" s="149"/>
      <c r="P673" s="149"/>
      <c r="Q673" s="149"/>
      <c r="R673" s="149"/>
      <c r="S673" s="149"/>
      <c r="T673" s="149"/>
      <c r="U673" s="149"/>
      <c r="V673" s="149"/>
      <c r="W673" s="149"/>
    </row>
    <row r="674" spans="1:23" s="156" customFormat="1" ht="36">
      <c r="A674" s="126">
        <v>670</v>
      </c>
      <c r="B674" s="144" t="s">
        <v>1621</v>
      </c>
      <c r="C674" s="144" t="s">
        <v>646</v>
      </c>
      <c r="D674" s="144" t="s">
        <v>437</v>
      </c>
      <c r="E674" s="144" t="s">
        <v>2768</v>
      </c>
      <c r="F674" s="144" t="s">
        <v>648</v>
      </c>
      <c r="G674" s="144" t="s">
        <v>437</v>
      </c>
      <c r="H674" s="144" t="s">
        <v>2266</v>
      </c>
      <c r="I674" s="144" t="s">
        <v>325</v>
      </c>
      <c r="J674" s="144" t="s">
        <v>385</v>
      </c>
      <c r="K674" s="89"/>
      <c r="L674" s="89" t="s">
        <v>2281</v>
      </c>
      <c r="M674" s="149"/>
      <c r="N674" s="149"/>
      <c r="O674" s="149"/>
      <c r="P674" s="149"/>
      <c r="Q674" s="149"/>
      <c r="R674" s="149"/>
      <c r="S674" s="149"/>
      <c r="T674" s="149"/>
      <c r="U674" s="149"/>
      <c r="V674" s="149"/>
      <c r="W674" s="149"/>
    </row>
    <row r="675" spans="1:23" s="156" customFormat="1" ht="60">
      <c r="A675" s="126">
        <v>671</v>
      </c>
      <c r="B675" s="144" t="s">
        <v>1623</v>
      </c>
      <c r="C675" s="144" t="s">
        <v>651</v>
      </c>
      <c r="D675" s="144" t="s">
        <v>437</v>
      </c>
      <c r="E675" s="144"/>
      <c r="F675" s="144" t="s">
        <v>652</v>
      </c>
      <c r="G675" s="144" t="s">
        <v>437</v>
      </c>
      <c r="H675" s="144" t="s">
        <v>2266</v>
      </c>
      <c r="I675" s="144" t="s">
        <v>325</v>
      </c>
      <c r="J675" s="144" t="s">
        <v>339</v>
      </c>
      <c r="K675" s="89"/>
      <c r="L675" s="89" t="s">
        <v>2281</v>
      </c>
      <c r="M675" s="149"/>
      <c r="N675" s="149"/>
      <c r="O675" s="149"/>
      <c r="P675" s="149"/>
      <c r="Q675" s="149"/>
      <c r="R675" s="149"/>
      <c r="S675" s="149"/>
      <c r="T675" s="149"/>
      <c r="U675" s="149"/>
      <c r="V675" s="149"/>
      <c r="W675" s="149"/>
    </row>
    <row r="676" spans="1:23" s="156" customFormat="1" ht="48">
      <c r="A676" s="126">
        <v>672</v>
      </c>
      <c r="B676" s="144" t="s">
        <v>1625</v>
      </c>
      <c r="C676" s="144" t="s">
        <v>655</v>
      </c>
      <c r="D676" s="144" t="s">
        <v>437</v>
      </c>
      <c r="E676" s="144" t="s">
        <v>2769</v>
      </c>
      <c r="F676" s="144" t="s">
        <v>657</v>
      </c>
      <c r="G676" s="144" t="s">
        <v>437</v>
      </c>
      <c r="H676" s="144" t="s">
        <v>2266</v>
      </c>
      <c r="I676" s="144" t="s">
        <v>325</v>
      </c>
      <c r="J676" s="144" t="s">
        <v>339</v>
      </c>
      <c r="K676" s="89"/>
      <c r="L676" s="89" t="s">
        <v>2281</v>
      </c>
      <c r="M676" s="149"/>
      <c r="N676" s="149"/>
      <c r="O676" s="149"/>
      <c r="P676" s="149"/>
      <c r="Q676" s="149"/>
      <c r="R676" s="149"/>
      <c r="S676" s="149"/>
      <c r="T676" s="149"/>
      <c r="U676" s="149"/>
      <c r="V676" s="149"/>
      <c r="W676" s="149"/>
    </row>
    <row r="677" spans="1:23" s="156" customFormat="1" ht="36">
      <c r="A677" s="126">
        <v>673</v>
      </c>
      <c r="B677" s="144" t="s">
        <v>1645</v>
      </c>
      <c r="C677" s="144" t="s">
        <v>701</v>
      </c>
      <c r="D677" s="144" t="s">
        <v>437</v>
      </c>
      <c r="E677" s="144"/>
      <c r="F677" s="144" t="s">
        <v>702</v>
      </c>
      <c r="G677" s="144" t="s">
        <v>437</v>
      </c>
      <c r="H677" s="144" t="s">
        <v>2266</v>
      </c>
      <c r="I677" s="144" t="s">
        <v>325</v>
      </c>
      <c r="J677" s="144" t="s">
        <v>385</v>
      </c>
      <c r="K677" s="89"/>
      <c r="L677" s="89" t="s">
        <v>2281</v>
      </c>
      <c r="M677" s="149"/>
      <c r="N677" s="149"/>
      <c r="O677" s="149"/>
      <c r="P677" s="149"/>
      <c r="Q677" s="149"/>
      <c r="R677" s="149"/>
      <c r="S677" s="149"/>
      <c r="T677" s="149"/>
      <c r="U677" s="149"/>
      <c r="V677" s="149"/>
      <c r="W677" s="149"/>
    </row>
    <row r="678" spans="1:12" s="156" customFormat="1" ht="36">
      <c r="A678" s="126">
        <v>674</v>
      </c>
      <c r="B678" s="144" t="s">
        <v>1685</v>
      </c>
      <c r="C678" s="144" t="s">
        <v>790</v>
      </c>
      <c r="D678" s="144" t="s">
        <v>437</v>
      </c>
      <c r="E678" s="144" t="s">
        <v>2701</v>
      </c>
      <c r="F678" s="144" t="s">
        <v>792</v>
      </c>
      <c r="G678" s="144" t="s">
        <v>437</v>
      </c>
      <c r="H678" s="144" t="s">
        <v>2274</v>
      </c>
      <c r="I678" s="151" t="s">
        <v>2443</v>
      </c>
      <c r="J678" s="151" t="s">
        <v>2717</v>
      </c>
      <c r="K678" s="89"/>
      <c r="L678" s="89" t="s">
        <v>2281</v>
      </c>
    </row>
    <row r="679" spans="1:12" s="156" customFormat="1" ht="36">
      <c r="A679" s="126">
        <v>675</v>
      </c>
      <c r="B679" s="144" t="s">
        <v>1827</v>
      </c>
      <c r="C679" s="144" t="s">
        <v>1122</v>
      </c>
      <c r="D679" s="144" t="s">
        <v>437</v>
      </c>
      <c r="E679" s="144" t="s">
        <v>2770</v>
      </c>
      <c r="F679" s="144" t="s">
        <v>1124</v>
      </c>
      <c r="G679" s="144" t="s">
        <v>437</v>
      </c>
      <c r="H679" s="144" t="s">
        <v>2274</v>
      </c>
      <c r="I679" s="151" t="s">
        <v>1913</v>
      </c>
      <c r="J679" s="151" t="s">
        <v>2717</v>
      </c>
      <c r="K679" s="89"/>
      <c r="L679" s="89" t="s">
        <v>2281</v>
      </c>
    </row>
    <row r="680" spans="1:12" s="156" customFormat="1" ht="48">
      <c r="A680" s="126">
        <v>676</v>
      </c>
      <c r="B680" s="144" t="s">
        <v>1828</v>
      </c>
      <c r="C680" s="144" t="s">
        <v>1125</v>
      </c>
      <c r="D680" s="144" t="s">
        <v>437</v>
      </c>
      <c r="E680" s="144" t="s">
        <v>2771</v>
      </c>
      <c r="F680" s="144" t="s">
        <v>1127</v>
      </c>
      <c r="G680" s="144" t="s">
        <v>437</v>
      </c>
      <c r="H680" s="144" t="s">
        <v>2274</v>
      </c>
      <c r="I680" s="151" t="s">
        <v>1913</v>
      </c>
      <c r="J680" s="151" t="s">
        <v>2440</v>
      </c>
      <c r="K680" s="89"/>
      <c r="L680" s="89" t="s">
        <v>2281</v>
      </c>
    </row>
    <row r="681" spans="1:12" s="156" customFormat="1" ht="60">
      <c r="A681" s="126">
        <v>677</v>
      </c>
      <c r="B681" s="144" t="s">
        <v>1829</v>
      </c>
      <c r="C681" s="144" t="s">
        <v>1128</v>
      </c>
      <c r="D681" s="144" t="s">
        <v>437</v>
      </c>
      <c r="E681" s="144"/>
      <c r="F681" s="144" t="s">
        <v>1129</v>
      </c>
      <c r="G681" s="144" t="s">
        <v>437</v>
      </c>
      <c r="H681" s="144" t="s">
        <v>2274</v>
      </c>
      <c r="I681" s="151" t="s">
        <v>1913</v>
      </c>
      <c r="J681" s="151" t="s">
        <v>2440</v>
      </c>
      <c r="K681" s="89"/>
      <c r="L681" s="89" t="s">
        <v>2281</v>
      </c>
    </row>
    <row r="682" spans="1:12" s="156" customFormat="1" ht="36">
      <c r="A682" s="126">
        <v>678</v>
      </c>
      <c r="B682" s="144" t="s">
        <v>1831</v>
      </c>
      <c r="C682" s="144" t="s">
        <v>1132</v>
      </c>
      <c r="D682" s="144" t="s">
        <v>437</v>
      </c>
      <c r="E682" s="144"/>
      <c r="F682" s="144" t="s">
        <v>1133</v>
      </c>
      <c r="G682" s="144" t="s">
        <v>437</v>
      </c>
      <c r="H682" s="144" t="s">
        <v>2274</v>
      </c>
      <c r="I682" s="151" t="s">
        <v>2502</v>
      </c>
      <c r="J682" s="151" t="s">
        <v>2440</v>
      </c>
      <c r="K682" s="89"/>
      <c r="L682" s="89" t="s">
        <v>2281</v>
      </c>
    </row>
    <row r="683" spans="1:12" s="156" customFormat="1" ht="72">
      <c r="A683" s="126">
        <v>679</v>
      </c>
      <c r="B683" s="144" t="s">
        <v>1835</v>
      </c>
      <c r="C683" s="144" t="s">
        <v>1140</v>
      </c>
      <c r="D683" s="144" t="s">
        <v>437</v>
      </c>
      <c r="E683" s="144"/>
      <c r="F683" s="144" t="s">
        <v>1141</v>
      </c>
      <c r="G683" s="144" t="s">
        <v>437</v>
      </c>
      <c r="H683" s="144" t="s">
        <v>2274</v>
      </c>
      <c r="I683" s="151" t="s">
        <v>2339</v>
      </c>
      <c r="J683" s="151" t="s">
        <v>2717</v>
      </c>
      <c r="K683" s="89"/>
      <c r="L683" s="89" t="s">
        <v>2281</v>
      </c>
    </row>
    <row r="684" spans="1:23" s="128" customFormat="1" ht="24">
      <c r="A684" s="126">
        <v>680</v>
      </c>
      <c r="B684" s="127" t="s">
        <v>2772</v>
      </c>
      <c r="C684" s="127" t="s">
        <v>2283</v>
      </c>
      <c r="D684" s="89" t="s">
        <v>256</v>
      </c>
      <c r="E684" s="127"/>
      <c r="F684" s="127"/>
      <c r="G684" s="89" t="s">
        <v>256</v>
      </c>
      <c r="H684" s="89" t="s">
        <v>2274</v>
      </c>
      <c r="I684" s="127"/>
      <c r="J684" s="127"/>
      <c r="K684" s="89" t="s">
        <v>2818</v>
      </c>
      <c r="L684" s="89" t="s">
        <v>2283</v>
      </c>
      <c r="M684" s="125"/>
      <c r="N684" s="125"/>
      <c r="O684" s="125"/>
      <c r="P684" s="125"/>
      <c r="Q684" s="125"/>
      <c r="R684" s="125"/>
      <c r="S684" s="125"/>
      <c r="T684" s="125"/>
      <c r="U684" s="125"/>
      <c r="V684" s="125"/>
      <c r="W684" s="125"/>
    </row>
    <row r="685" spans="1:12" ht="36">
      <c r="A685" s="126">
        <v>681</v>
      </c>
      <c r="B685" s="144" t="s">
        <v>1550</v>
      </c>
      <c r="C685" s="144" t="s">
        <v>496</v>
      </c>
      <c r="D685" s="144" t="s">
        <v>33</v>
      </c>
      <c r="E685" s="144"/>
      <c r="F685" s="144" t="s">
        <v>497</v>
      </c>
      <c r="G685" s="144" t="s">
        <v>33</v>
      </c>
      <c r="H685" s="144" t="s">
        <v>2266</v>
      </c>
      <c r="I685" s="144" t="s">
        <v>325</v>
      </c>
      <c r="J685" s="144" t="s">
        <v>339</v>
      </c>
      <c r="K685" s="89"/>
      <c r="L685" s="89" t="s">
        <v>2281</v>
      </c>
    </row>
    <row r="686" spans="1:12" ht="36">
      <c r="A686" s="126">
        <v>682</v>
      </c>
      <c r="B686" s="144" t="s">
        <v>1593</v>
      </c>
      <c r="C686" s="144" t="s">
        <v>588</v>
      </c>
      <c r="D686" s="144" t="s">
        <v>33</v>
      </c>
      <c r="E686" s="144"/>
      <c r="F686" s="144" t="s">
        <v>589</v>
      </c>
      <c r="G686" s="144" t="s">
        <v>33</v>
      </c>
      <c r="H686" s="144" t="s">
        <v>2266</v>
      </c>
      <c r="I686" s="144" t="s">
        <v>325</v>
      </c>
      <c r="J686" s="144" t="s">
        <v>385</v>
      </c>
      <c r="K686" s="89"/>
      <c r="L686" s="89" t="s">
        <v>2281</v>
      </c>
    </row>
    <row r="687" spans="1:23" ht="36">
      <c r="A687" s="126">
        <v>683</v>
      </c>
      <c r="B687" s="144" t="s">
        <v>1712</v>
      </c>
      <c r="C687" s="144" t="s">
        <v>855</v>
      </c>
      <c r="D687" s="144" t="s">
        <v>33</v>
      </c>
      <c r="E687" s="144"/>
      <c r="F687" s="144" t="s">
        <v>856</v>
      </c>
      <c r="G687" s="144" t="s">
        <v>33</v>
      </c>
      <c r="H687" s="144" t="s">
        <v>2274</v>
      </c>
      <c r="I687" s="151" t="s">
        <v>2443</v>
      </c>
      <c r="J687" s="151" t="s">
        <v>2717</v>
      </c>
      <c r="K687" s="89"/>
      <c r="L687" s="89" t="s">
        <v>2281</v>
      </c>
      <c r="M687" s="156"/>
      <c r="N687" s="156"/>
      <c r="O687" s="156"/>
      <c r="P687" s="156"/>
      <c r="Q687" s="156"/>
      <c r="R687" s="156"/>
      <c r="S687" s="156"/>
      <c r="T687" s="156"/>
      <c r="U687" s="156"/>
      <c r="V687" s="156"/>
      <c r="W687" s="156"/>
    </row>
    <row r="688" spans="1:23" ht="36">
      <c r="A688" s="126">
        <v>684</v>
      </c>
      <c r="B688" s="144" t="s">
        <v>1721</v>
      </c>
      <c r="C688" s="144" t="s">
        <v>878</v>
      </c>
      <c r="D688" s="144" t="s">
        <v>33</v>
      </c>
      <c r="E688" s="144"/>
      <c r="F688" s="144" t="s">
        <v>879</v>
      </c>
      <c r="G688" s="144" t="s">
        <v>33</v>
      </c>
      <c r="H688" s="144" t="s">
        <v>2274</v>
      </c>
      <c r="I688" s="151" t="s">
        <v>2339</v>
      </c>
      <c r="J688" s="151" t="s">
        <v>2717</v>
      </c>
      <c r="K688" s="89"/>
      <c r="L688" s="89" t="s">
        <v>2281</v>
      </c>
      <c r="M688" s="156"/>
      <c r="N688" s="156"/>
      <c r="O688" s="156"/>
      <c r="P688" s="156"/>
      <c r="Q688" s="156"/>
      <c r="R688" s="156"/>
      <c r="S688" s="156"/>
      <c r="T688" s="156"/>
      <c r="U688" s="156"/>
      <c r="V688" s="156"/>
      <c r="W688" s="156"/>
    </row>
    <row r="689" spans="1:23" ht="36">
      <c r="A689" s="126">
        <v>685</v>
      </c>
      <c r="B689" s="144" t="s">
        <v>1740</v>
      </c>
      <c r="C689" s="144" t="s">
        <v>922</v>
      </c>
      <c r="D689" s="144" t="s">
        <v>33</v>
      </c>
      <c r="E689" s="144" t="s">
        <v>2746</v>
      </c>
      <c r="F689" s="144" t="s">
        <v>923</v>
      </c>
      <c r="G689" s="144" t="s">
        <v>33</v>
      </c>
      <c r="H689" s="144" t="s">
        <v>2274</v>
      </c>
      <c r="I689" s="151" t="s">
        <v>2339</v>
      </c>
      <c r="J689" s="151" t="s">
        <v>2717</v>
      </c>
      <c r="K689" s="89"/>
      <c r="L689" s="89" t="s">
        <v>2281</v>
      </c>
      <c r="M689" s="156"/>
      <c r="N689" s="156"/>
      <c r="O689" s="156"/>
      <c r="P689" s="156"/>
      <c r="Q689" s="156"/>
      <c r="R689" s="156"/>
      <c r="S689" s="156"/>
      <c r="T689" s="156"/>
      <c r="U689" s="156"/>
      <c r="V689" s="156"/>
      <c r="W689" s="156"/>
    </row>
    <row r="690" spans="1:23" ht="36">
      <c r="A690" s="126">
        <v>686</v>
      </c>
      <c r="B690" s="144" t="s">
        <v>1750</v>
      </c>
      <c r="C690" s="144" t="s">
        <v>949</v>
      </c>
      <c r="D690" s="144" t="s">
        <v>33</v>
      </c>
      <c r="E690" s="144"/>
      <c r="F690" s="144" t="s">
        <v>950</v>
      </c>
      <c r="G690" s="144" t="s">
        <v>33</v>
      </c>
      <c r="H690" s="144" t="s">
        <v>2274</v>
      </c>
      <c r="I690" s="151" t="s">
        <v>2502</v>
      </c>
      <c r="J690" s="151" t="s">
        <v>2440</v>
      </c>
      <c r="K690" s="89"/>
      <c r="L690" s="89" t="s">
        <v>2281</v>
      </c>
      <c r="M690" s="156"/>
      <c r="N690" s="156"/>
      <c r="O690" s="156"/>
      <c r="P690" s="156"/>
      <c r="Q690" s="156"/>
      <c r="R690" s="156"/>
      <c r="S690" s="156"/>
      <c r="T690" s="156"/>
      <c r="U690" s="156"/>
      <c r="V690" s="156"/>
      <c r="W690" s="156"/>
    </row>
    <row r="691" spans="1:23" ht="48">
      <c r="A691" s="126">
        <v>687</v>
      </c>
      <c r="B691" s="144" t="s">
        <v>1754</v>
      </c>
      <c r="C691" s="144" t="s">
        <v>959</v>
      </c>
      <c r="D691" s="144" t="s">
        <v>33</v>
      </c>
      <c r="E691" s="144" t="s">
        <v>2773</v>
      </c>
      <c r="F691" s="144" t="s">
        <v>961</v>
      </c>
      <c r="G691" s="144" t="s">
        <v>33</v>
      </c>
      <c r="H691" s="144" t="s">
        <v>2274</v>
      </c>
      <c r="I691" s="151" t="s">
        <v>2443</v>
      </c>
      <c r="J691" s="151" t="s">
        <v>2717</v>
      </c>
      <c r="K691" s="89"/>
      <c r="L691" s="89" t="s">
        <v>2281</v>
      </c>
      <c r="M691" s="156"/>
      <c r="N691" s="156"/>
      <c r="O691" s="156"/>
      <c r="P691" s="156"/>
      <c r="Q691" s="156"/>
      <c r="R691" s="156"/>
      <c r="S691" s="156"/>
      <c r="T691" s="156"/>
      <c r="U691" s="156"/>
      <c r="V691" s="156"/>
      <c r="W691" s="156"/>
    </row>
    <row r="692" spans="1:23" ht="36">
      <c r="A692" s="126">
        <v>688</v>
      </c>
      <c r="B692" s="144" t="s">
        <v>1771</v>
      </c>
      <c r="C692" s="144" t="s">
        <v>1001</v>
      </c>
      <c r="D692" s="144" t="s">
        <v>33</v>
      </c>
      <c r="E692" s="144" t="s">
        <v>2774</v>
      </c>
      <c r="F692" s="144" t="s">
        <v>1003</v>
      </c>
      <c r="G692" s="144" t="s">
        <v>33</v>
      </c>
      <c r="H692" s="144" t="s">
        <v>2274</v>
      </c>
      <c r="I692" s="151" t="s">
        <v>2502</v>
      </c>
      <c r="J692" s="151" t="s">
        <v>2440</v>
      </c>
      <c r="K692" s="89"/>
      <c r="L692" s="89" t="s">
        <v>2281</v>
      </c>
      <c r="M692" s="156"/>
      <c r="N692" s="156"/>
      <c r="O692" s="156"/>
      <c r="P692" s="156"/>
      <c r="Q692" s="156"/>
      <c r="R692" s="156"/>
      <c r="S692" s="156"/>
      <c r="T692" s="156"/>
      <c r="U692" s="156"/>
      <c r="V692" s="156"/>
      <c r="W692" s="156"/>
    </row>
    <row r="693" spans="1:23" ht="36">
      <c r="A693" s="126">
        <v>689</v>
      </c>
      <c r="B693" s="144" t="s">
        <v>1810</v>
      </c>
      <c r="C693" s="144" t="s">
        <v>1087</v>
      </c>
      <c r="D693" s="144" t="s">
        <v>33</v>
      </c>
      <c r="E693" s="144"/>
      <c r="F693" s="144" t="s">
        <v>1088</v>
      </c>
      <c r="G693" s="144" t="s">
        <v>33</v>
      </c>
      <c r="H693" s="144" t="s">
        <v>2274</v>
      </c>
      <c r="I693" s="151" t="s">
        <v>2339</v>
      </c>
      <c r="J693" s="151" t="s">
        <v>2717</v>
      </c>
      <c r="K693" s="89"/>
      <c r="L693" s="89" t="s">
        <v>2281</v>
      </c>
      <c r="M693" s="156"/>
      <c r="N693" s="156"/>
      <c r="O693" s="156"/>
      <c r="P693" s="156"/>
      <c r="Q693" s="156"/>
      <c r="R693" s="156"/>
      <c r="S693" s="156"/>
      <c r="T693" s="156"/>
      <c r="U693" s="156"/>
      <c r="V693" s="156"/>
      <c r="W693" s="156"/>
    </row>
    <row r="694" spans="1:23" ht="36">
      <c r="A694" s="126">
        <v>690</v>
      </c>
      <c r="B694" s="144" t="s">
        <v>1837</v>
      </c>
      <c r="C694" s="144" t="s">
        <v>1144</v>
      </c>
      <c r="D694" s="144" t="s">
        <v>33</v>
      </c>
      <c r="E694" s="144" t="s">
        <v>2775</v>
      </c>
      <c r="F694" s="144" t="s">
        <v>1146</v>
      </c>
      <c r="G694" s="144" t="s">
        <v>33</v>
      </c>
      <c r="H694" s="144" t="s">
        <v>2274</v>
      </c>
      <c r="I694" s="151" t="s">
        <v>2339</v>
      </c>
      <c r="J694" s="151" t="s">
        <v>2717</v>
      </c>
      <c r="K694" s="89"/>
      <c r="L694" s="89" t="s">
        <v>2281</v>
      </c>
      <c r="M694" s="156"/>
      <c r="N694" s="156"/>
      <c r="O694" s="156"/>
      <c r="P694" s="156"/>
      <c r="Q694" s="156"/>
      <c r="R694" s="156"/>
      <c r="S694" s="156"/>
      <c r="T694" s="156"/>
      <c r="U694" s="156"/>
      <c r="V694" s="156"/>
      <c r="W694" s="156"/>
    </row>
    <row r="695" spans="1:23" ht="36">
      <c r="A695" s="126">
        <v>691</v>
      </c>
      <c r="B695" s="144" t="s">
        <v>1885</v>
      </c>
      <c r="C695" s="144" t="s">
        <v>1251</v>
      </c>
      <c r="D695" s="144" t="s">
        <v>33</v>
      </c>
      <c r="E695" s="144" t="s">
        <v>2776</v>
      </c>
      <c r="F695" s="144" t="s">
        <v>1253</v>
      </c>
      <c r="G695" s="144" t="s">
        <v>33</v>
      </c>
      <c r="H695" s="144" t="s">
        <v>2274</v>
      </c>
      <c r="I695" s="151" t="s">
        <v>2339</v>
      </c>
      <c r="J695" s="151" t="s">
        <v>2440</v>
      </c>
      <c r="K695" s="89"/>
      <c r="L695" s="89" t="s">
        <v>2281</v>
      </c>
      <c r="M695" s="156"/>
      <c r="N695" s="156"/>
      <c r="O695" s="156"/>
      <c r="P695" s="156"/>
      <c r="Q695" s="156"/>
      <c r="R695" s="156"/>
      <c r="S695" s="156"/>
      <c r="T695" s="156"/>
      <c r="U695" s="156"/>
      <c r="V695" s="156"/>
      <c r="W695" s="156"/>
    </row>
    <row r="696" spans="1:23" s="125" customFormat="1" ht="36">
      <c r="A696" s="126">
        <v>692</v>
      </c>
      <c r="B696" s="144" t="s">
        <v>1902</v>
      </c>
      <c r="C696" s="144" t="s">
        <v>1289</v>
      </c>
      <c r="D696" s="144" t="s">
        <v>33</v>
      </c>
      <c r="E696" s="144"/>
      <c r="F696" s="144" t="s">
        <v>1290</v>
      </c>
      <c r="G696" s="144" t="s">
        <v>33</v>
      </c>
      <c r="H696" s="144" t="s">
        <v>2274</v>
      </c>
      <c r="I696" s="151" t="s">
        <v>2339</v>
      </c>
      <c r="J696" s="151" t="s">
        <v>1925</v>
      </c>
      <c r="K696" s="89"/>
      <c r="L696" s="89" t="s">
        <v>2281</v>
      </c>
      <c r="M696" s="156"/>
      <c r="N696" s="156"/>
      <c r="O696" s="156"/>
      <c r="P696" s="156"/>
      <c r="Q696" s="156"/>
      <c r="R696" s="156"/>
      <c r="S696" s="156"/>
      <c r="T696" s="156"/>
      <c r="U696" s="156"/>
      <c r="V696" s="156"/>
      <c r="W696" s="156"/>
    </row>
    <row r="697" spans="1:23" s="125" customFormat="1" ht="36">
      <c r="A697" s="126">
        <v>693</v>
      </c>
      <c r="B697" s="144" t="s">
        <v>1904</v>
      </c>
      <c r="C697" s="144" t="s">
        <v>1293</v>
      </c>
      <c r="D697" s="144" t="s">
        <v>33</v>
      </c>
      <c r="E697" s="144"/>
      <c r="F697" s="144" t="s">
        <v>1294</v>
      </c>
      <c r="G697" s="144" t="s">
        <v>33</v>
      </c>
      <c r="H697" s="144" t="s">
        <v>2274</v>
      </c>
      <c r="I697" s="151" t="s">
        <v>2339</v>
      </c>
      <c r="J697" s="151" t="s">
        <v>2717</v>
      </c>
      <c r="K697" s="89"/>
      <c r="L697" s="89" t="s">
        <v>2281</v>
      </c>
      <c r="M697" s="156"/>
      <c r="N697" s="156"/>
      <c r="O697" s="156"/>
      <c r="P697" s="156"/>
      <c r="Q697" s="156"/>
      <c r="R697" s="156"/>
      <c r="S697" s="156"/>
      <c r="T697" s="156"/>
      <c r="U697" s="156"/>
      <c r="V697" s="156"/>
      <c r="W697" s="156"/>
    </row>
    <row r="698" spans="1:23" s="125" customFormat="1" ht="36">
      <c r="A698" s="126">
        <v>694</v>
      </c>
      <c r="B698" s="144" t="s">
        <v>1905</v>
      </c>
      <c r="C698" s="144" t="s">
        <v>1295</v>
      </c>
      <c r="D698" s="144" t="s">
        <v>33</v>
      </c>
      <c r="E698" s="144"/>
      <c r="F698" s="144" t="s">
        <v>1296</v>
      </c>
      <c r="G698" s="144" t="s">
        <v>33</v>
      </c>
      <c r="H698" s="144" t="s">
        <v>2274</v>
      </c>
      <c r="I698" s="151" t="s">
        <v>2339</v>
      </c>
      <c r="J698" s="151" t="s">
        <v>2440</v>
      </c>
      <c r="K698" s="89"/>
      <c r="L698" s="89" t="s">
        <v>2281</v>
      </c>
      <c r="M698" s="156"/>
      <c r="N698" s="156"/>
      <c r="O698" s="156"/>
      <c r="P698" s="156"/>
      <c r="Q698" s="156"/>
      <c r="R698" s="156"/>
      <c r="S698" s="156"/>
      <c r="T698" s="156"/>
      <c r="U698" s="156"/>
      <c r="V698" s="156"/>
      <c r="W698" s="156"/>
    </row>
    <row r="699" spans="1:23" s="125" customFormat="1" ht="36">
      <c r="A699" s="126">
        <v>695</v>
      </c>
      <c r="B699" s="144" t="s">
        <v>1907</v>
      </c>
      <c r="C699" s="144" t="s">
        <v>1299</v>
      </c>
      <c r="D699" s="144" t="s">
        <v>33</v>
      </c>
      <c r="E699" s="144" t="s">
        <v>2542</v>
      </c>
      <c r="F699" s="144" t="s">
        <v>1300</v>
      </c>
      <c r="G699" s="144" t="s">
        <v>33</v>
      </c>
      <c r="H699" s="144" t="s">
        <v>2274</v>
      </c>
      <c r="I699" s="151" t="s">
        <v>2339</v>
      </c>
      <c r="J699" s="151" t="s">
        <v>1923</v>
      </c>
      <c r="K699" s="89"/>
      <c r="L699" s="89" t="s">
        <v>2281</v>
      </c>
      <c r="M699" s="156"/>
      <c r="N699" s="156"/>
      <c r="O699" s="156"/>
      <c r="P699" s="156"/>
      <c r="Q699" s="156"/>
      <c r="R699" s="156"/>
      <c r="S699" s="156"/>
      <c r="T699" s="156"/>
      <c r="U699" s="156"/>
      <c r="V699" s="156"/>
      <c r="W699" s="156"/>
    </row>
    <row r="700" spans="1:23" s="125" customFormat="1" ht="36">
      <c r="A700" s="126">
        <v>696</v>
      </c>
      <c r="B700" s="144" t="s">
        <v>1908</v>
      </c>
      <c r="C700" s="144" t="s">
        <v>1301</v>
      </c>
      <c r="D700" s="144" t="s">
        <v>33</v>
      </c>
      <c r="E700" s="144"/>
      <c r="F700" s="144" t="s">
        <v>1302</v>
      </c>
      <c r="G700" s="144" t="s">
        <v>33</v>
      </c>
      <c r="H700" s="144" t="s">
        <v>2274</v>
      </c>
      <c r="I700" s="151" t="s">
        <v>2443</v>
      </c>
      <c r="J700" s="151" t="s">
        <v>1923</v>
      </c>
      <c r="K700" s="89"/>
      <c r="L700" s="89" t="s">
        <v>2281</v>
      </c>
      <c r="M700" s="156"/>
      <c r="N700" s="156"/>
      <c r="O700" s="156"/>
      <c r="P700" s="156"/>
      <c r="Q700" s="156"/>
      <c r="R700" s="156"/>
      <c r="S700" s="156"/>
      <c r="T700" s="156"/>
      <c r="U700" s="156"/>
      <c r="V700" s="156"/>
      <c r="W700" s="156"/>
    </row>
    <row r="701" spans="1:23" s="125" customFormat="1" ht="36">
      <c r="A701" s="126">
        <v>697</v>
      </c>
      <c r="B701" s="144" t="s">
        <v>1909</v>
      </c>
      <c r="C701" s="144" t="s">
        <v>1303</v>
      </c>
      <c r="D701" s="144" t="s">
        <v>33</v>
      </c>
      <c r="E701" s="144"/>
      <c r="F701" s="144" t="s">
        <v>1304</v>
      </c>
      <c r="G701" s="144" t="s">
        <v>33</v>
      </c>
      <c r="H701" s="144" t="s">
        <v>2274</v>
      </c>
      <c r="I701" s="151" t="s">
        <v>1913</v>
      </c>
      <c r="J701" s="151" t="s">
        <v>2440</v>
      </c>
      <c r="K701" s="89"/>
      <c r="L701" s="89" t="s">
        <v>2281</v>
      </c>
      <c r="M701" s="156"/>
      <c r="N701" s="156"/>
      <c r="O701" s="156"/>
      <c r="P701" s="156"/>
      <c r="Q701" s="156"/>
      <c r="R701" s="156"/>
      <c r="S701" s="156"/>
      <c r="T701" s="156"/>
      <c r="U701" s="156"/>
      <c r="V701" s="156"/>
      <c r="W701" s="156"/>
    </row>
    <row r="702" spans="1:23" s="125" customFormat="1" ht="36">
      <c r="A702" s="126">
        <v>698</v>
      </c>
      <c r="B702" s="144" t="s">
        <v>1910</v>
      </c>
      <c r="C702" s="144" t="s">
        <v>1305</v>
      </c>
      <c r="D702" s="144" t="s">
        <v>33</v>
      </c>
      <c r="E702" s="144"/>
      <c r="F702" s="144" t="s">
        <v>1306</v>
      </c>
      <c r="G702" s="144" t="s">
        <v>33</v>
      </c>
      <c r="H702" s="144" t="s">
        <v>2274</v>
      </c>
      <c r="I702" s="151" t="s">
        <v>1913</v>
      </c>
      <c r="J702" s="151" t="s">
        <v>2440</v>
      </c>
      <c r="K702" s="89"/>
      <c r="L702" s="89" t="s">
        <v>2281</v>
      </c>
      <c r="M702" s="156"/>
      <c r="N702" s="156"/>
      <c r="O702" s="156"/>
      <c r="P702" s="156"/>
      <c r="Q702" s="156"/>
      <c r="R702" s="156"/>
      <c r="S702" s="156"/>
      <c r="T702" s="156"/>
      <c r="U702" s="156"/>
      <c r="V702" s="156"/>
      <c r="W702" s="156"/>
    </row>
    <row r="703" spans="1:23" s="125" customFormat="1" ht="36">
      <c r="A703" s="126">
        <v>699</v>
      </c>
      <c r="B703" s="144" t="s">
        <v>1911</v>
      </c>
      <c r="C703" s="144" t="s">
        <v>1307</v>
      </c>
      <c r="D703" s="144" t="s">
        <v>33</v>
      </c>
      <c r="E703" s="144"/>
      <c r="F703" s="144" t="s">
        <v>1308</v>
      </c>
      <c r="G703" s="144" t="s">
        <v>33</v>
      </c>
      <c r="H703" s="144" t="s">
        <v>2274</v>
      </c>
      <c r="I703" s="151" t="s">
        <v>1913</v>
      </c>
      <c r="J703" s="151" t="s">
        <v>2440</v>
      </c>
      <c r="K703" s="89"/>
      <c r="L703" s="89" t="s">
        <v>2281</v>
      </c>
      <c r="M703" s="156"/>
      <c r="N703" s="156"/>
      <c r="O703" s="156"/>
      <c r="P703" s="156"/>
      <c r="Q703" s="156"/>
      <c r="R703" s="156"/>
      <c r="S703" s="156"/>
      <c r="T703" s="156"/>
      <c r="U703" s="156"/>
      <c r="V703" s="156"/>
      <c r="W703" s="156"/>
    </row>
    <row r="704" spans="1:23" s="125" customFormat="1" ht="36">
      <c r="A704" s="126">
        <v>700</v>
      </c>
      <c r="B704" s="144" t="s">
        <v>1912</v>
      </c>
      <c r="C704" s="144" t="s">
        <v>1309</v>
      </c>
      <c r="D704" s="144" t="s">
        <v>33</v>
      </c>
      <c r="E704" s="144"/>
      <c r="F704" s="144" t="s">
        <v>1310</v>
      </c>
      <c r="G704" s="144" t="s">
        <v>33</v>
      </c>
      <c r="H704" s="144" t="s">
        <v>2274</v>
      </c>
      <c r="I704" s="151" t="s">
        <v>1913</v>
      </c>
      <c r="J704" s="151" t="s">
        <v>2717</v>
      </c>
      <c r="K704" s="89"/>
      <c r="L704" s="89" t="s">
        <v>2281</v>
      </c>
      <c r="M704" s="156"/>
      <c r="N704" s="156"/>
      <c r="O704" s="156"/>
      <c r="P704" s="156"/>
      <c r="Q704" s="156"/>
      <c r="R704" s="156"/>
      <c r="S704" s="156"/>
      <c r="T704" s="156"/>
      <c r="U704" s="156"/>
      <c r="V704" s="156"/>
      <c r="W704" s="156"/>
    </row>
    <row r="705" spans="1:12" ht="36">
      <c r="A705" s="126">
        <v>701</v>
      </c>
      <c r="B705" s="144" t="s">
        <v>1549</v>
      </c>
      <c r="C705" s="144" t="s">
        <v>492</v>
      </c>
      <c r="D705" s="144" t="s">
        <v>493</v>
      </c>
      <c r="E705" s="144"/>
      <c r="F705" s="144" t="s">
        <v>494</v>
      </c>
      <c r="G705" s="144" t="s">
        <v>493</v>
      </c>
      <c r="H705" s="144" t="s">
        <v>2266</v>
      </c>
      <c r="I705" s="144" t="s">
        <v>325</v>
      </c>
      <c r="J705" s="144" t="s">
        <v>495</v>
      </c>
      <c r="K705" s="89"/>
      <c r="L705" s="89" t="s">
        <v>2281</v>
      </c>
    </row>
    <row r="706" spans="1:23" ht="36">
      <c r="A706" s="126">
        <v>702</v>
      </c>
      <c r="B706" s="144" t="s">
        <v>1715</v>
      </c>
      <c r="C706" s="144" t="s">
        <v>863</v>
      </c>
      <c r="D706" s="144" t="s">
        <v>864</v>
      </c>
      <c r="E706" s="144"/>
      <c r="F706" s="144" t="s">
        <v>865</v>
      </c>
      <c r="G706" s="144" t="s">
        <v>26</v>
      </c>
      <c r="H706" s="144" t="s">
        <v>2274</v>
      </c>
      <c r="I706" s="151" t="s">
        <v>2518</v>
      </c>
      <c r="J706" s="151" t="s">
        <v>2500</v>
      </c>
      <c r="K706" s="89"/>
      <c r="L706" s="89" t="s">
        <v>2281</v>
      </c>
      <c r="M706" s="156"/>
      <c r="N706" s="156"/>
      <c r="O706" s="156"/>
      <c r="P706" s="156"/>
      <c r="Q706" s="156"/>
      <c r="R706" s="156"/>
      <c r="S706" s="156"/>
      <c r="T706" s="156"/>
      <c r="U706" s="156"/>
      <c r="V706" s="156"/>
      <c r="W706" s="156"/>
    </row>
    <row r="707" spans="1:23" ht="36">
      <c r="A707" s="126">
        <v>703</v>
      </c>
      <c r="B707" s="144" t="s">
        <v>1886</v>
      </c>
      <c r="C707" s="144" t="s">
        <v>1254</v>
      </c>
      <c r="D707" s="144" t="s">
        <v>2721</v>
      </c>
      <c r="E707" s="144"/>
      <c r="F707" s="144" t="s">
        <v>1255</v>
      </c>
      <c r="G707" s="144" t="s">
        <v>2777</v>
      </c>
      <c r="H707" s="144" t="s">
        <v>2274</v>
      </c>
      <c r="I707" s="151" t="s">
        <v>2482</v>
      </c>
      <c r="J707" s="151" t="s">
        <v>2500</v>
      </c>
      <c r="K707" s="89"/>
      <c r="L707" s="89" t="s">
        <v>2281</v>
      </c>
      <c r="M707" s="156"/>
      <c r="N707" s="156"/>
      <c r="O707" s="156"/>
      <c r="P707" s="156"/>
      <c r="Q707" s="156"/>
      <c r="R707" s="156"/>
      <c r="S707" s="156"/>
      <c r="T707" s="156"/>
      <c r="U707" s="156"/>
      <c r="V707" s="156"/>
      <c r="W707" s="156"/>
    </row>
    <row r="708" spans="1:23" ht="36">
      <c r="A708" s="126">
        <v>704</v>
      </c>
      <c r="B708" s="127" t="s">
        <v>2778</v>
      </c>
      <c r="C708" s="127" t="s">
        <v>2283</v>
      </c>
      <c r="D708" s="127" t="s">
        <v>2779</v>
      </c>
      <c r="E708" s="127"/>
      <c r="F708" s="127"/>
      <c r="G708" s="127" t="s">
        <v>2779</v>
      </c>
      <c r="H708" s="89" t="s">
        <v>2274</v>
      </c>
      <c r="I708" s="127"/>
      <c r="J708" s="127"/>
      <c r="K708" s="127" t="s">
        <v>2819</v>
      </c>
      <c r="L708" s="89" t="s">
        <v>2283</v>
      </c>
      <c r="M708" s="125"/>
      <c r="N708" s="125"/>
      <c r="O708" s="125"/>
      <c r="P708" s="125"/>
      <c r="Q708" s="125"/>
      <c r="R708" s="125"/>
      <c r="S708" s="125"/>
      <c r="T708" s="125"/>
      <c r="U708" s="125"/>
      <c r="V708" s="125"/>
      <c r="W708" s="125"/>
    </row>
    <row r="709" spans="1:12" ht="36">
      <c r="A709" s="126">
        <v>705</v>
      </c>
      <c r="B709" s="144" t="s">
        <v>1569</v>
      </c>
      <c r="C709" s="144" t="s">
        <v>536</v>
      </c>
      <c r="D709" s="144" t="s">
        <v>40</v>
      </c>
      <c r="E709" s="144"/>
      <c r="F709" s="144" t="s">
        <v>537</v>
      </c>
      <c r="G709" s="144" t="s">
        <v>40</v>
      </c>
      <c r="H709" s="144" t="s">
        <v>2266</v>
      </c>
      <c r="I709" s="144" t="s">
        <v>329</v>
      </c>
      <c r="J709" s="144" t="s">
        <v>330</v>
      </c>
      <c r="K709" s="89"/>
      <c r="L709" s="89" t="s">
        <v>2281</v>
      </c>
    </row>
    <row r="710" spans="1:12" ht="36">
      <c r="A710" s="126">
        <v>706</v>
      </c>
      <c r="B710" s="144" t="s">
        <v>1582</v>
      </c>
      <c r="C710" s="144" t="s">
        <v>563</v>
      </c>
      <c r="D710" s="144" t="s">
        <v>40</v>
      </c>
      <c r="E710" s="144"/>
      <c r="F710" s="144" t="s">
        <v>564</v>
      </c>
      <c r="G710" s="144" t="s">
        <v>40</v>
      </c>
      <c r="H710" s="144" t="s">
        <v>2266</v>
      </c>
      <c r="I710" s="144" t="s">
        <v>325</v>
      </c>
      <c r="J710" s="144" t="s">
        <v>339</v>
      </c>
      <c r="K710" s="89"/>
      <c r="L710" s="89" t="s">
        <v>2281</v>
      </c>
    </row>
    <row r="711" spans="1:12" ht="36">
      <c r="A711" s="126">
        <v>707</v>
      </c>
      <c r="B711" s="144" t="s">
        <v>1668</v>
      </c>
      <c r="C711" s="144" t="s">
        <v>749</v>
      </c>
      <c r="D711" s="144" t="s">
        <v>40</v>
      </c>
      <c r="E711" s="144"/>
      <c r="F711" s="144" t="s">
        <v>750</v>
      </c>
      <c r="G711" s="144" t="s">
        <v>40</v>
      </c>
      <c r="H711" s="144" t="s">
        <v>2266</v>
      </c>
      <c r="I711" s="144" t="s">
        <v>329</v>
      </c>
      <c r="J711" s="144" t="s">
        <v>330</v>
      </c>
      <c r="K711" s="89"/>
      <c r="L711" s="89" t="s">
        <v>2281</v>
      </c>
    </row>
    <row r="712" spans="1:12" ht="36">
      <c r="A712" s="126">
        <v>708</v>
      </c>
      <c r="B712" s="144" t="s">
        <v>1677</v>
      </c>
      <c r="C712" s="144" t="s">
        <v>770</v>
      </c>
      <c r="D712" s="144" t="s">
        <v>40</v>
      </c>
      <c r="E712" s="144"/>
      <c r="F712" s="144" t="s">
        <v>771</v>
      </c>
      <c r="G712" s="144" t="s">
        <v>40</v>
      </c>
      <c r="H712" s="144" t="s">
        <v>2266</v>
      </c>
      <c r="I712" s="144" t="s">
        <v>329</v>
      </c>
      <c r="J712" s="144" t="s">
        <v>330</v>
      </c>
      <c r="K712" s="89"/>
      <c r="L712" s="89" t="s">
        <v>2281</v>
      </c>
    </row>
    <row r="713" spans="1:23" s="125" customFormat="1" ht="36">
      <c r="A713" s="126">
        <v>709</v>
      </c>
      <c r="B713" s="144" t="s">
        <v>1732</v>
      </c>
      <c r="C713" s="144" t="s">
        <v>903</v>
      </c>
      <c r="D713" s="144" t="s">
        <v>854</v>
      </c>
      <c r="E713" s="144"/>
      <c r="F713" s="144" t="s">
        <v>904</v>
      </c>
      <c r="G713" s="144" t="s">
        <v>854</v>
      </c>
      <c r="H713" s="144" t="s">
        <v>2274</v>
      </c>
      <c r="I713" s="151" t="s">
        <v>2482</v>
      </c>
      <c r="J713" s="151" t="s">
        <v>2500</v>
      </c>
      <c r="K713" s="89"/>
      <c r="L713" s="89" t="s">
        <v>2281</v>
      </c>
      <c r="M713" s="156"/>
      <c r="N713" s="156"/>
      <c r="O713" s="156"/>
      <c r="P713" s="156"/>
      <c r="Q713" s="156"/>
      <c r="R713" s="156"/>
      <c r="S713" s="156"/>
      <c r="T713" s="156"/>
      <c r="U713" s="156"/>
      <c r="V713" s="156"/>
      <c r="W713" s="156"/>
    </row>
    <row r="714" spans="1:23" s="125" customFormat="1" ht="48">
      <c r="A714" s="126">
        <v>710</v>
      </c>
      <c r="B714" s="144" t="s">
        <v>1734</v>
      </c>
      <c r="C714" s="144" t="s">
        <v>909</v>
      </c>
      <c r="D714" s="144" t="s">
        <v>854</v>
      </c>
      <c r="E714" s="144"/>
      <c r="F714" s="144" t="s">
        <v>910</v>
      </c>
      <c r="G714" s="144" t="s">
        <v>854</v>
      </c>
      <c r="H714" s="144" t="s">
        <v>2274</v>
      </c>
      <c r="I714" s="151" t="s">
        <v>2518</v>
      </c>
      <c r="J714" s="151" t="s">
        <v>2780</v>
      </c>
      <c r="K714" s="89"/>
      <c r="L714" s="89" t="s">
        <v>2281</v>
      </c>
      <c r="M714" s="156"/>
      <c r="N714" s="156"/>
      <c r="O714" s="156"/>
      <c r="P714" s="156"/>
      <c r="Q714" s="156"/>
      <c r="R714" s="156"/>
      <c r="S714" s="156"/>
      <c r="T714" s="156"/>
      <c r="U714" s="156"/>
      <c r="V714" s="156"/>
      <c r="W714" s="156"/>
    </row>
    <row r="715" spans="1:23" s="125" customFormat="1" ht="36">
      <c r="A715" s="126">
        <v>711</v>
      </c>
      <c r="B715" s="144" t="s">
        <v>1864</v>
      </c>
      <c r="C715" s="144" t="s">
        <v>1204</v>
      </c>
      <c r="D715" s="144" t="s">
        <v>854</v>
      </c>
      <c r="E715" s="144" t="s">
        <v>2781</v>
      </c>
      <c r="F715" s="144" t="s">
        <v>1206</v>
      </c>
      <c r="G715" s="144" t="s">
        <v>854</v>
      </c>
      <c r="H715" s="144" t="s">
        <v>2274</v>
      </c>
      <c r="I715" s="151" t="s">
        <v>2705</v>
      </c>
      <c r="J715" s="151" t="s">
        <v>2782</v>
      </c>
      <c r="K715" s="89"/>
      <c r="L715" s="89" t="s">
        <v>2281</v>
      </c>
      <c r="M715" s="156"/>
      <c r="N715" s="156"/>
      <c r="O715" s="156"/>
      <c r="P715" s="156"/>
      <c r="Q715" s="156"/>
      <c r="R715" s="156"/>
      <c r="S715" s="156"/>
      <c r="T715" s="156"/>
      <c r="U715" s="156"/>
      <c r="V715" s="156"/>
      <c r="W715" s="156"/>
    </row>
    <row r="716" spans="1:23" s="125" customFormat="1" ht="36">
      <c r="A716" s="126">
        <v>712</v>
      </c>
      <c r="B716" s="144" t="s">
        <v>1892</v>
      </c>
      <c r="C716" s="144" t="s">
        <v>1267</v>
      </c>
      <c r="D716" s="144" t="s">
        <v>854</v>
      </c>
      <c r="E716" s="144"/>
      <c r="F716" s="144" t="s">
        <v>1268</v>
      </c>
      <c r="G716" s="144" t="s">
        <v>854</v>
      </c>
      <c r="H716" s="144" t="s">
        <v>2274</v>
      </c>
      <c r="I716" s="151" t="s">
        <v>2526</v>
      </c>
      <c r="J716" s="151" t="s">
        <v>2782</v>
      </c>
      <c r="K716" s="89"/>
      <c r="L716" s="89" t="s">
        <v>2281</v>
      </c>
      <c r="M716" s="156"/>
      <c r="N716" s="156"/>
      <c r="O716" s="156"/>
      <c r="P716" s="156"/>
      <c r="Q716" s="156"/>
      <c r="R716" s="156"/>
      <c r="S716" s="156"/>
      <c r="T716" s="156"/>
      <c r="U716" s="156"/>
      <c r="V716" s="156"/>
      <c r="W716" s="156"/>
    </row>
    <row r="893" ht="21.75"/>
    <row r="914" ht="21.75"/>
    <row r="928" ht="21.75"/>
    <row r="930" ht="21.75"/>
    <row r="934" ht="21.75"/>
    <row r="935" ht="21.75"/>
    <row r="937" ht="21.75"/>
    <row r="939" ht="21.75"/>
    <row r="941" ht="21.75"/>
    <row r="943" ht="21.75"/>
    <row r="944" ht="21.75"/>
    <row r="946" ht="21.75"/>
    <row r="947" ht="21.75"/>
    <row r="949" ht="21.75"/>
    <row r="951" ht="21.75"/>
    <row r="952" ht="21.75"/>
    <row r="953" ht="21.75"/>
    <row r="955" ht="21.75"/>
    <row r="957" ht="21.75"/>
    <row r="959" ht="21.75"/>
    <row r="960" ht="21.75"/>
    <row r="962" ht="21.75"/>
    <row r="963" ht="21.75"/>
  </sheetData>
  <sheetProtection/>
  <mergeCells count="14">
    <mergeCell ref="C3:C4"/>
    <mergeCell ref="D3:D4"/>
    <mergeCell ref="E3:E4"/>
    <mergeCell ref="F3:F4"/>
    <mergeCell ref="L3:L4"/>
    <mergeCell ref="A1:L1"/>
    <mergeCell ref="A2:L2"/>
    <mergeCell ref="G3:G4"/>
    <mergeCell ref="H3:H4"/>
    <mergeCell ref="I3:I4"/>
    <mergeCell ref="J3:J4"/>
    <mergeCell ref="K3:K4"/>
    <mergeCell ref="A3:A4"/>
    <mergeCell ref="B3:B4"/>
  </mergeCells>
  <conditionalFormatting sqref="B11:D11 B15 B12:B13 D12">
    <cfRule type="duplicateValues" priority="7" dxfId="14">
      <formula>AND(COUNTIF($B$11:$D$11,B11)+COUNTIF($B$15:$B$15,B11)+COUNTIF($B$12:$B$13,B11)+COUNTIF($D$12:$D$12,B11)&gt;1,NOT(ISBLANK(B11)))</formula>
    </cfRule>
  </conditionalFormatting>
  <conditionalFormatting sqref="B7:D7 B8:B9">
    <cfRule type="duplicateValues" priority="6" dxfId="14">
      <formula>AND(COUNTIF($B$7:$D$7,B7)+COUNTIF($B$8:$B$9,B7)&gt;1,NOT(ISBLANK(B7)))</formula>
    </cfRule>
  </conditionalFormatting>
  <conditionalFormatting sqref="L9">
    <cfRule type="duplicateValues" priority="3" dxfId="14">
      <formula>AND(COUNTIF($L$9:$L$9,L9)&gt;1,NOT(ISBLANK(L9)))</formula>
    </cfRule>
  </conditionalFormatting>
  <conditionalFormatting sqref="D9 F9">
    <cfRule type="duplicateValues" priority="8" dxfId="14">
      <formula>AND(COUNTIF($D$9:$D$9,D9)+COUNTIF($F$9:$F$9,D9)&gt;1,NOT(ISBLANK(D9)))</formula>
    </cfRule>
  </conditionalFormatting>
  <conditionalFormatting sqref="B347">
    <cfRule type="duplicateValues" priority="2" dxfId="14">
      <formula>AND(COUNTIF($B$347:$B$347,B347)&gt;1,NOT(ISBLANK(B347)))</formula>
    </cfRule>
  </conditionalFormatting>
  <conditionalFormatting sqref="B713:B716 B348:B356">
    <cfRule type="duplicateValues" priority="1" dxfId="14">
      <formula>AND(COUNTIF($B$713:$B$716,B348)+COUNTIF($B$348:$B$356,B348)&gt;1,NOT(ISBLANK(B348)))</formula>
    </cfRule>
  </conditionalFormatting>
  <printOptions horizontalCentered="1"/>
  <pageMargins left="0.31496062992125984" right="0.31496062992125984" top="0.35433070866141736" bottom="0.5511811023622047" header="0.31496062992125984" footer="0.31496062992125984"/>
  <pageSetup firstPageNumber="1" useFirstPageNumber="1" horizontalDpi="600" verticalDpi="600" orientation="landscape" paperSize="9" r:id="rId2"/>
  <headerFooter>
    <oddFooter>&amp;C&amp;10&amp;P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157262748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lln</dc:creator>
  <cp:keywords/>
  <dc:description/>
  <cp:lastModifiedBy>卢丽娜</cp:lastModifiedBy>
  <cp:lastPrinted>2018-10-30T06:29:58Z</cp:lastPrinted>
  <dcterms:created xsi:type="dcterms:W3CDTF">1996-12-17T01:32:42Z</dcterms:created>
  <dcterms:modified xsi:type="dcterms:W3CDTF">2018-11-07T08:50:21Z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